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夏文化\2026\2026零星岁修\询价文件\26岁修零星\询价公告\"/>
    </mc:Choice>
  </mc:AlternateContent>
  <bookViews>
    <workbookView windowWidth="27945" windowHeight="12045" tabRatio="400"/>
  </bookViews>
  <sheets>
    <sheet name="总预算表" sheetId="1" r:id="rId1"/>
    <sheet name="建筑工程预算表" sheetId="2" r:id="rId2"/>
    <sheet name="机电设备及安装工程预算表" sheetId="3" r:id="rId3"/>
    <sheet name="金属结构设备及安装工程预算表" sheetId="4" r:id="rId4"/>
    <sheet name="施工临时工程预算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<sst xmlns="http://schemas.openxmlformats.org/spreadsheetml/2006/main" count="1818" uniqueCount="350">
  <si>
    <t>总预算表</t>
  </si>
  <si>
    <t/>
  </si>
  <si>
    <t>单位：元</t>
  </si>
  <si>
    <t>序号</t>
  </si>
  <si>
    <t>工程或费用名称</t>
  </si>
  <si>
    <t>建  安
工程费</t>
  </si>
  <si>
    <t>设备费</t>
  </si>
  <si>
    <t>独立
费用</t>
  </si>
  <si>
    <t>合计</t>
  </si>
  <si>
    <t>占一至六部分投资比例(%)</t>
  </si>
  <si>
    <t>第一部分 建筑工程</t>
  </si>
  <si>
    <t>一</t>
  </si>
  <si>
    <t>七亩所岁修工程</t>
  </si>
  <si>
    <t>(一)</t>
  </si>
  <si>
    <t>西义羊平口左墙修复24米</t>
  </si>
  <si>
    <t>(二)</t>
  </si>
  <si>
    <t>西义羊平口段渠墙勾缝25米</t>
  </si>
  <si>
    <t>(三)</t>
  </si>
  <si>
    <t>烟堡东坡口漏水处理</t>
  </si>
  <si>
    <t>二</t>
  </si>
  <si>
    <t>牛山所岁修工程</t>
  </si>
  <si>
    <t>鼎鑫水泥厂暗渠段右墙修复3米</t>
  </si>
  <si>
    <t>牛山泄水闸启闭机座维修</t>
  </si>
  <si>
    <t>九斗堵水口</t>
  </si>
  <si>
    <t>(四)</t>
  </si>
  <si>
    <t>牛山十一斗加固启闭机、闸台</t>
  </si>
  <si>
    <t>(五)</t>
  </si>
  <si>
    <t>牛山十三斗漏水处理</t>
  </si>
  <si>
    <t>(六)</t>
  </si>
  <si>
    <t>牛山十四斗漏水处理</t>
  </si>
  <si>
    <t>(七)</t>
  </si>
  <si>
    <t>牛山十五斗漏水处理</t>
  </si>
  <si>
    <t>(八)</t>
  </si>
  <si>
    <t>牛山二支漏水处理</t>
  </si>
  <si>
    <t>(九)</t>
  </si>
  <si>
    <t>宜安十六斗漏水处理</t>
  </si>
  <si>
    <t>三</t>
  </si>
  <si>
    <t>土门所岁修工程</t>
  </si>
  <si>
    <t>土门泄水闸打捞操作平台7米</t>
  </si>
  <si>
    <t>四</t>
  </si>
  <si>
    <t>韩庄所岁修工程</t>
  </si>
  <si>
    <t>大李庄无喉道打捞操作平台</t>
  </si>
  <si>
    <t>韩庄十二支斗口漏水处理</t>
  </si>
  <si>
    <t>韩庄所新庄泄水闸恢复启用</t>
  </si>
  <si>
    <t>五</t>
  </si>
  <si>
    <t>上寨所岁修工程</t>
  </si>
  <si>
    <t>上寨2号闸口清理（5*0.5*0.4）</t>
  </si>
  <si>
    <t>上寨3号闸口清理（5*0.5*0.4）</t>
  </si>
  <si>
    <t>南寨西岗坡闸口清理（5*0.5*0.4）</t>
  </si>
  <si>
    <t>西郭庄307闸口清理（5*0.5*0.4）</t>
  </si>
  <si>
    <t>北故邑小口斗口漏水处理</t>
  </si>
  <si>
    <t>北故邑大口斗口漏水处理</t>
  </si>
  <si>
    <t>南故邑西岗坡斗口漏水处理</t>
  </si>
  <si>
    <t>南故邑四十亩地斗口漏水处理</t>
  </si>
  <si>
    <t>张庄渡槽上游右墙修复17米</t>
  </si>
  <si>
    <t>六</t>
  </si>
  <si>
    <t>山尹村所岁修工程</t>
  </si>
  <si>
    <t>马山头分干输水闸电缆维修</t>
  </si>
  <si>
    <t>马山头分干暗渠进口拦污栅焊接加固</t>
  </si>
  <si>
    <t>七</t>
  </si>
  <si>
    <t>范庄管理所</t>
  </si>
  <si>
    <t>范庄二支分水闸启闭机平台重建</t>
  </si>
  <si>
    <t>范庄窑上节制闸、泄水闸更换门</t>
  </si>
  <si>
    <t>八</t>
  </si>
  <si>
    <t>韩家园水库桥门沟泄水闸配套设施更换</t>
  </si>
  <si>
    <t>九</t>
  </si>
  <si>
    <t>渠道清淤</t>
  </si>
  <si>
    <t>七亩所3963m</t>
  </si>
  <si>
    <t>牛山所5793m</t>
  </si>
  <si>
    <t>土门所5884m</t>
  </si>
  <si>
    <t>韩庄所4774m</t>
  </si>
  <si>
    <t>上寨所5855m</t>
  </si>
  <si>
    <t>范庄所6803m</t>
  </si>
  <si>
    <t>第二部分  机电设备及安装工程</t>
  </si>
  <si>
    <t>山尹村所马山头分干电缆维修</t>
  </si>
  <si>
    <t>范庄所窑上节制闸更换电缆</t>
  </si>
  <si>
    <t>范庄所窑上泄水闸更换电机</t>
  </si>
  <si>
    <t>韩家园水库桥门沟泄水闸启闭机电启动改造</t>
  </si>
  <si>
    <t>三相电动机2.2KW</t>
  </si>
  <si>
    <t>控制器</t>
  </si>
  <si>
    <t>手动摇把</t>
  </si>
  <si>
    <t>三角皮带</t>
  </si>
  <si>
    <t>室内照明</t>
  </si>
  <si>
    <t>电机接地</t>
  </si>
  <si>
    <t>第三部分  金属结构设备及安装工程</t>
  </si>
  <si>
    <t>七亩所岁修</t>
  </si>
  <si>
    <t>烟堡东坡口漏水处理（更换启闭机、丝杠）</t>
  </si>
  <si>
    <t>牛山所岁修</t>
  </si>
  <si>
    <t>牛山十三斗漏水处理（更换启闭机、丝杠、闸门）</t>
  </si>
  <si>
    <t>牛山十四斗漏水处理（更换启闭机、丝杠）</t>
  </si>
  <si>
    <t>牛山十五斗漏水处理（更换启闭机、丝杠）</t>
  </si>
  <si>
    <t>牛山二支漏水处理（更换启闭机、丝杠）</t>
  </si>
  <si>
    <t>宜安十六斗漏水处理（更换启闭机、丝杠、闸门）</t>
  </si>
  <si>
    <t>韩庄所岁修</t>
  </si>
  <si>
    <t>韩庄十二支斗口漏水处理（更换启闭机、丝杠）</t>
  </si>
  <si>
    <t>上寨所岁修</t>
  </si>
  <si>
    <t>北故邑大口斗口漏水处理（更换启闭机、丝杠、闸门）</t>
  </si>
  <si>
    <t>南故邑西岗坡斗口漏水处理（更换启闭机、丝杠、闸门）</t>
  </si>
  <si>
    <t>南故邑四十亩地斗口漏水处理（更换启闭机、丝杠、闸门）</t>
  </si>
  <si>
    <t>范庄所岁修</t>
  </si>
  <si>
    <t>范庄二支分水闸更换启闭机、丝杠、闸门</t>
  </si>
  <si>
    <t>第四部分  输水管线设备及安装工程</t>
  </si>
  <si>
    <t>第五部分  施工临时工程</t>
  </si>
  <si>
    <t>施工专项工程</t>
  </si>
  <si>
    <t>施工交通工程</t>
  </si>
  <si>
    <t>一至六部分投资合计</t>
  </si>
  <si>
    <t>基本预备费</t>
  </si>
  <si>
    <t>暂列金额</t>
  </si>
  <si>
    <t>静态投资</t>
  </si>
  <si>
    <t>建筑工程预算表</t>
  </si>
  <si>
    <t>编号</t>
  </si>
  <si>
    <t>单位</t>
  </si>
  <si>
    <t>数量</t>
  </si>
  <si>
    <t>单价(元)</t>
  </si>
  <si>
    <t>合计（元）</t>
  </si>
  <si>
    <t>备注</t>
  </si>
  <si>
    <t>1</t>
  </si>
  <si>
    <t>旧浆砌石渠墙拆除外运1km</t>
  </si>
  <si>
    <t>m³</t>
  </si>
  <si>
    <t>55.8</t>
  </si>
  <si>
    <t>2</t>
  </si>
  <si>
    <t>土方开挖用于回填</t>
  </si>
  <si>
    <t>121.87</t>
  </si>
  <si>
    <t>3</t>
  </si>
  <si>
    <t>土方开挖用于外运1km</t>
  </si>
  <si>
    <t>21.65</t>
  </si>
  <si>
    <t>4</t>
  </si>
  <si>
    <t>土方回填</t>
  </si>
  <si>
    <t>122.24</t>
  </si>
  <si>
    <t>5</t>
  </si>
  <si>
    <t>浆砌石基础</t>
  </si>
  <si>
    <t>17.4</t>
  </si>
  <si>
    <t>6</t>
  </si>
  <si>
    <t>浆砌石墙</t>
  </si>
  <si>
    <t>35.52</t>
  </si>
  <si>
    <t>7</t>
  </si>
  <si>
    <t>C25W6F150混凝土压沿石</t>
  </si>
  <si>
    <t>2.88</t>
  </si>
  <si>
    <t>8</t>
  </si>
  <si>
    <t>模板</t>
  </si>
  <si>
    <t>m2</t>
  </si>
  <si>
    <t>14.4</t>
  </si>
  <si>
    <t>9</t>
  </si>
  <si>
    <t>聚硫密封膏</t>
  </si>
  <si>
    <t>0.00382</t>
  </si>
  <si>
    <t>10</t>
  </si>
  <si>
    <t>闭孔型聚乙烯泡沫塑料板（2cm）</t>
  </si>
  <si>
    <t>5.92</t>
  </si>
  <si>
    <t>垃圾清理及外运</t>
  </si>
  <si>
    <t>M10浆砌石墙勾缝（2.29米高）</t>
  </si>
  <si>
    <t>m²</t>
  </si>
  <si>
    <t>57.25</t>
  </si>
  <si>
    <t>弃渣外运</t>
  </si>
  <si>
    <t>3.187</t>
  </si>
  <si>
    <t>清理闸口内柴草、淤泥（5*1*0.5）</t>
  </si>
  <si>
    <t>2.5</t>
  </si>
  <si>
    <t>闸框调整、边墙浆砌石填补、底抹面</t>
  </si>
  <si>
    <t>项</t>
  </si>
  <si>
    <t>拆除旧闸台、丝杠、启闭机</t>
  </si>
  <si>
    <t>浇筑C25W6F150启闭机闸台（1*1*0.3）</t>
  </si>
  <si>
    <t>0.3</t>
  </si>
  <si>
    <t>闸台模板</t>
  </si>
  <si>
    <t>1.2</t>
  </si>
  <si>
    <t>拆除、安装测流计量设备</t>
  </si>
  <si>
    <t>旧浆砌石墙拆除、清理外运1km</t>
  </si>
  <si>
    <t>11.31</t>
  </si>
  <si>
    <t>启闭机人工复位</t>
  </si>
  <si>
    <t>电焊工焊接基座</t>
  </si>
  <si>
    <t>拆除启闭机闸台</t>
  </si>
  <si>
    <t>拆除旧闸台、丝杠、启闭机、闸门、拦污栅</t>
  </si>
  <si>
    <t>拆除旧闸台、丝杠、启闭机、闸门</t>
  </si>
  <si>
    <t>土方开挖</t>
  </si>
  <si>
    <t>4.2</t>
  </si>
  <si>
    <t>碎石垫层（15cm厚）</t>
  </si>
  <si>
    <t>28</t>
  </si>
  <si>
    <t>C25W6F150混凝土面层（18cm厚）</t>
  </si>
  <si>
    <t>模板制作和安装</t>
  </si>
  <si>
    <t>3.96</t>
  </si>
  <si>
    <t>购买回填土</t>
  </si>
  <si>
    <t>4.3425</t>
  </si>
  <si>
    <t>夯实素土垫层（45cm厚）</t>
  </si>
  <si>
    <t>9.65</t>
  </si>
  <si>
    <t>C25W6F150混凝土平台（18cm厚）</t>
  </si>
  <si>
    <t>1.53</t>
  </si>
  <si>
    <t>闸门除锈</t>
  </si>
  <si>
    <t>人工清理闸口淤泥、外运1km（4*1.5*1.5）</t>
  </si>
  <si>
    <t>6.27</t>
  </si>
  <si>
    <t>2.97</t>
  </si>
  <si>
    <t>土方外运1km</t>
  </si>
  <si>
    <t>3.3</t>
  </si>
  <si>
    <t>浆砌石墙拆除1.1米，外运1km</t>
  </si>
  <si>
    <t>1.76</t>
  </si>
  <si>
    <t>浆砌石闸墩基础</t>
  </si>
  <si>
    <t>0.33</t>
  </si>
  <si>
    <t>浆砌石闸墩墙</t>
  </si>
  <si>
    <t>1.84</t>
  </si>
  <si>
    <t>浆砌石后挡墙</t>
  </si>
  <si>
    <t>0.24</t>
  </si>
  <si>
    <t>现浇C25W6F150启闭机台（1*1.1*0.2）</t>
  </si>
  <si>
    <t>0.22</t>
  </si>
  <si>
    <t>0.84</t>
  </si>
  <si>
    <t>6.268</t>
  </si>
  <si>
    <t>11</t>
  </si>
  <si>
    <t>拆除闸房</t>
  </si>
  <si>
    <t>6.25</t>
  </si>
  <si>
    <t>浆砌石挡墙拆除、外运</t>
  </si>
  <si>
    <t>浆砌石挡墙</t>
  </si>
  <si>
    <t>土方开挖及外运1km</t>
  </si>
  <si>
    <t>3.57</t>
  </si>
  <si>
    <t>石方开挖及外运1km</t>
  </si>
  <si>
    <t>33.875</t>
  </si>
  <si>
    <t>24.14</t>
  </si>
  <si>
    <t>12.325</t>
  </si>
  <si>
    <t>25.16</t>
  </si>
  <si>
    <t>C25混凝土压沿石</t>
  </si>
  <si>
    <t>2.04</t>
  </si>
  <si>
    <t>10.2</t>
  </si>
  <si>
    <t>0.002868</t>
  </si>
  <si>
    <t>4.44</t>
  </si>
  <si>
    <t>电缆断路、漏电检测费</t>
  </si>
  <si>
    <t>旧电缆（埋地敷设）拆除</t>
  </si>
  <si>
    <t>拆除原渠顶砖墙1米</t>
  </si>
  <si>
    <t>凿除原渠墙抹面1米</t>
  </si>
  <si>
    <t>渠墙抹面</t>
  </si>
  <si>
    <t>2.4</t>
  </si>
  <si>
    <t>浆砌石闸墩0.4*1.3*1</t>
  </si>
  <si>
    <t>m3</t>
  </si>
  <si>
    <t>1.04</t>
  </si>
  <si>
    <t>现浇C25W6F150启闭机操作台</t>
  </si>
  <si>
    <t>0.69</t>
  </si>
  <si>
    <t>钢筋制作安装</t>
  </si>
  <si>
    <t>t</t>
  </si>
  <si>
    <t>0.0511</t>
  </si>
  <si>
    <t>1.98</t>
  </si>
  <si>
    <t>制作安装镀锌平台护栏（长4.6米，高1.2米）</t>
  </si>
  <si>
    <t>m</t>
  </si>
  <si>
    <t>4.6</t>
  </si>
  <si>
    <t>浆砌石台阶</t>
  </si>
  <si>
    <t>2.82</t>
  </si>
  <si>
    <t>台阶护栏（长3.77米，高0.7米）</t>
  </si>
  <si>
    <t>3.77</t>
  </si>
  <si>
    <t>更换闸房门</t>
  </si>
  <si>
    <t>扇</t>
  </si>
  <si>
    <t>33197</t>
  </si>
  <si>
    <t>七亩公路桥-东冶支渠桥748m</t>
  </si>
  <si>
    <t>335.1</t>
  </si>
  <si>
    <t>东冶支渠桥-西义羊扬水站480m</t>
  </si>
  <si>
    <t>241.92</t>
  </si>
  <si>
    <t>西义羊节制闸--里庄兵营桥712m</t>
  </si>
  <si>
    <t>438.59</t>
  </si>
  <si>
    <t>里庄兵营桥-光禄山桥848m</t>
  </si>
  <si>
    <t>474.88</t>
  </si>
  <si>
    <t>光禄山桥-西石桥斗口1175m</t>
  </si>
  <si>
    <t>526.4</t>
  </si>
  <si>
    <t>南石桥测站-西鲍庄果园桥1071m</t>
  </si>
  <si>
    <t>479.81</t>
  </si>
  <si>
    <t>西鲍庄果园桥-光明洞暗渠进口1583m</t>
  </si>
  <si>
    <t>709.18</t>
  </si>
  <si>
    <t>牛山渡槽出口-山前大道桥下1050m</t>
  </si>
  <si>
    <t>588</t>
  </si>
  <si>
    <t>牛山采石场-王屋洞进口1585m</t>
  </si>
  <si>
    <t>798.84</t>
  </si>
  <si>
    <t>王屋隧洞出口-向阳洞进口379m</t>
  </si>
  <si>
    <t>212.24</t>
  </si>
  <si>
    <t>小栈道渡槽出口-山前测站250m</t>
  </si>
  <si>
    <t>210</t>
  </si>
  <si>
    <t>山前测站-小栈道暗渠进口454m</t>
  </si>
  <si>
    <t>305.09</t>
  </si>
  <si>
    <t>靶场桥-四支渠斗口721m</t>
  </si>
  <si>
    <t>363.38</t>
  </si>
  <si>
    <t>四支渠斗口-石井正北桥1061m</t>
  </si>
  <si>
    <t>712.99</t>
  </si>
  <si>
    <t>抱犊寨公路桥-东土门桥789m</t>
  </si>
  <si>
    <t>441.84</t>
  </si>
  <si>
    <t>石太倒虹吸出口--动物园北桥1079m</t>
  </si>
  <si>
    <t>604.24</t>
  </si>
  <si>
    <t>动物园出口-获梁公路桥1001m</t>
  </si>
  <si>
    <t>616.62</t>
  </si>
  <si>
    <t>获梁公路桥-下聂庄渡槽进口779m</t>
  </si>
  <si>
    <t>523.49</t>
  </si>
  <si>
    <t>辛庄北桥-辛庄斗口1058m</t>
  </si>
  <si>
    <t>529</t>
  </si>
  <si>
    <t>龙泉湖范围内1005m</t>
  </si>
  <si>
    <t>402</t>
  </si>
  <si>
    <t>韩庄北桥-韩庄公路桥615m</t>
  </si>
  <si>
    <t>369</t>
  </si>
  <si>
    <t>岭底排洪桥-岭底公路桥259m</t>
  </si>
  <si>
    <t>181.3</t>
  </si>
  <si>
    <t>暗渠出口-南任村板桥1247m</t>
  </si>
  <si>
    <t>685.85</t>
  </si>
  <si>
    <t>南任村板桥-南任村测站下游隧洞进口590m</t>
  </si>
  <si>
    <t>413</t>
  </si>
  <si>
    <t>北寨二号口上下游785m</t>
  </si>
  <si>
    <t>471</t>
  </si>
  <si>
    <t>北寨西倒虹吸出口-上寨高速公路桥下683m</t>
  </si>
  <si>
    <t>307.35</t>
  </si>
  <si>
    <t>高速公路桥下至上寨公路桥775m</t>
  </si>
  <si>
    <t>387.5</t>
  </si>
  <si>
    <t>上寨渡槽出口公路桥-暗渠进口956m</t>
  </si>
  <si>
    <t>621.4</t>
  </si>
  <si>
    <t>南故邑板桥-西郭庄307桥1427m</t>
  </si>
  <si>
    <t>713.5</t>
  </si>
  <si>
    <t>东郭庄拱桥-张庄公路桥1229m</t>
  </si>
  <si>
    <t>614.5</t>
  </si>
  <si>
    <t>底下园斗口-王家庄村公路桥1000m</t>
  </si>
  <si>
    <t>360</t>
  </si>
  <si>
    <t>范家庄水库斗口-前赵庄新桥1549m</t>
  </si>
  <si>
    <t>697.05</t>
  </si>
  <si>
    <t>前赵庄新桥-窑上泄水闸1410m</t>
  </si>
  <si>
    <t>634.5</t>
  </si>
  <si>
    <t>窑上泄水闸-龙池桥1335m</t>
  </si>
  <si>
    <t>720.9</t>
  </si>
  <si>
    <t>龙池桥-长村水库403m</t>
  </si>
  <si>
    <t>253.89</t>
  </si>
  <si>
    <t>井元公路-南佐西北桥1106m</t>
  </si>
  <si>
    <t>597.24</t>
  </si>
  <si>
    <t>机电设备及安装工程预算表</t>
  </si>
  <si>
    <t>名称及规格</t>
  </si>
  <si>
    <t>单价（元）</t>
  </si>
  <si>
    <t>安装费</t>
  </si>
  <si>
    <t>电缆敷设(截面≤35mm²）</t>
  </si>
  <si>
    <t>25</t>
  </si>
  <si>
    <t>保护管SC50</t>
  </si>
  <si>
    <t>三相电动机（3KW)</t>
  </si>
  <si>
    <t>台</t>
  </si>
  <si>
    <t>条</t>
  </si>
  <si>
    <t>皮带轮</t>
  </si>
  <si>
    <t>个</t>
  </si>
  <si>
    <t>三相断路器DZ47-3PD10（总开关）</t>
  </si>
  <si>
    <t>交流接触器CJX2-0911线圈380V（KM1正、KM2反）</t>
  </si>
  <si>
    <t>热过载续电器JR36-20整定3.2-4A</t>
  </si>
  <si>
    <t>复合按钮NP2（SB1、SB2 、SB3）</t>
  </si>
  <si>
    <t>行程限位开关LX19-001（上、下）</t>
  </si>
  <si>
    <t>控制箱体300*250*150mm冷轧铁箱</t>
  </si>
  <si>
    <t>主回路电缆RV3*1.5mm</t>
  </si>
  <si>
    <t>控制细线RV1*1.0mm</t>
  </si>
  <si>
    <t>导轨+接线端子U型DIN</t>
  </si>
  <si>
    <t>套</t>
  </si>
  <si>
    <t>辅材（线号管、扎带、螺丝、胶布等）</t>
  </si>
  <si>
    <t>固定支架、紧固件</t>
  </si>
  <si>
    <t>金属结构设备及安装工程预算表</t>
  </si>
  <si>
    <t>启闭机更换（1t、手摇QLC-10A型）（含螺杆直径34mm，长2.5m）</t>
  </si>
  <si>
    <t>铸铁闸门0.3m*0.3m</t>
  </si>
  <si>
    <t>启闭机更换（3t、手摇型）（含螺杆直径45mm，长2.5m）</t>
  </si>
  <si>
    <t>铸铁闸门1.5m*1.2m</t>
  </si>
  <si>
    <t>施工临时工程预算表</t>
  </si>
  <si>
    <t>施工安全生产专项</t>
  </si>
  <si>
    <t>元</t>
  </si>
  <si>
    <t>张庄渡槽施工临时道路</t>
  </si>
  <si>
    <t>km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</si>
</sst>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rgb="FF000000"/>
      <name val="Arial"/>
      <charset val="134"/>
    </font>
    <font>
      <sz val="14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horizontal="left" vertical="top" wrapText="1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16">
    <xf numFmtId="0" fontId="0" fillId="0" borderId="0" xfId="49" applyAlignment="1">
      <alignment horizontal="left" vertical="top" wrapText="1"/>
    </xf>
    <xf numFmtId="49" fontId="1" fillId="2" borderId="0" xfId="49" applyNumberFormat="1" applyFont="1" applyFill="1" applyBorder="1" applyAlignment="1" applyProtection="1">
      <alignment horizontal="center" vertical="center" readingOrder="1"/>
    </xf>
    <xf numFmtId="49" fontId="2" fillId="3" borderId="1" xfId="49" applyNumberFormat="1" applyFont="1" applyFill="1" applyBorder="1" applyAlignment="1" applyProtection="1">
      <alignment horizontal="center" vertical="center" wrapText="1" readingOrder="1"/>
    </xf>
    <xf numFmtId="49" fontId="2" fillId="3" borderId="1" xfId="49" applyNumberFormat="1" applyFont="1" applyFill="1" applyBorder="1" applyAlignment="1" applyProtection="1">
      <alignment horizontal="left" vertical="center" wrapText="1" readingOrder="1"/>
    </xf>
    <xf numFmtId="176" fontId="2" fillId="3" borderId="1" xfId="49" applyNumberFormat="1" applyFont="1" applyFill="1" applyBorder="1" applyAlignment="1" applyProtection="1">
      <alignment horizontal="right" vertical="center" wrapText="1" readingOrder="1"/>
    </xf>
    <xf numFmtId="176" fontId="2" fillId="2" borderId="1" xfId="49" applyNumberFormat="1" applyFont="1" applyFill="1" applyBorder="1" applyAlignment="1" applyProtection="1">
      <alignment horizontal="right" vertical="center" wrapText="1" readingOrder="1"/>
    </xf>
    <xf numFmtId="49" fontId="2" fillId="3" borderId="1" xfId="49" applyNumberFormat="1" applyFont="1" applyFill="1" applyBorder="1" applyAlignment="1" applyProtection="1">
      <alignment horizontal="right" vertical="center" wrapText="1" readingOrder="1"/>
    </xf>
    <xf numFmtId="2" fontId="2" fillId="2" borderId="1" xfId="49" applyNumberFormat="1" applyFont="1" applyFill="1" applyBorder="1" applyAlignment="1" applyProtection="1">
      <alignment horizontal="right" vertical="center" wrapText="1" readingOrder="1"/>
    </xf>
    <xf numFmtId="49" fontId="2" fillId="2" borderId="1" xfId="49" applyNumberFormat="1" applyFont="1" applyFill="1" applyBorder="1" applyAlignment="1" applyProtection="1">
      <alignment horizontal="center" vertical="center" readingOrder="1"/>
    </xf>
    <xf numFmtId="49" fontId="2" fillId="2" borderId="1" xfId="49" applyNumberFormat="1" applyFont="1" applyFill="1" applyBorder="1" applyAlignment="1" applyProtection="1">
      <alignment horizontal="right" vertical="center" readingOrder="1"/>
    </xf>
    <xf numFmtId="176" fontId="2" fillId="2" borderId="1" xfId="49" applyNumberFormat="1" applyFont="1" applyFill="1" applyBorder="1" applyAlignment="1" applyProtection="1">
      <alignment horizontal="right" vertical="center" readingOrder="1"/>
    </xf>
    <xf numFmtId="2" fontId="2" fillId="2" borderId="1" xfId="49" applyNumberFormat="1" applyFont="1" applyFill="1" applyBorder="1" applyAlignment="1" applyProtection="1">
      <alignment horizontal="right" vertical="center" readingOrder="1"/>
    </xf>
    <xf numFmtId="176" fontId="0" fillId="0" borderId="0" xfId="49" applyNumberFormat="1" applyAlignment="1">
      <alignment horizontal="left" vertical="top" wrapText="1"/>
    </xf>
    <xf numFmtId="49" fontId="1" fillId="3" borderId="0" xfId="49" applyNumberFormat="1" applyFont="1" applyFill="1" applyBorder="1" applyAlignment="1" applyProtection="1">
      <alignment horizontal="center" vertical="center" wrapText="1" readingOrder="1"/>
    </xf>
    <xf numFmtId="49" fontId="2" fillId="3" borderId="0" xfId="49" applyNumberFormat="1" applyFont="1" applyFill="1" applyBorder="1" applyAlignment="1" applyProtection="1">
      <alignment horizontal="right" vertical="top" wrapText="1" readingOrder="1"/>
    </xf>
    <xf numFmtId="176" fontId="2" fillId="3" borderId="1" xfId="49" applyNumberFormat="1" applyFont="1" applyFill="1" applyBorder="1" applyAlignment="1" applyProtection="1">
      <alignment horizontal="center" vertical="center" wrapText="1" readingOrder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eetMetadata" Target="metadata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zoomScale="115" zoomScaleNormal="115" workbookViewId="0">
      <selection activeCell="D6" sqref="D6"/>
    </sheetView>
  </sheetViews>
  <sheetFormatPr defaultColWidth="8.77777777777778" defaultRowHeight="15" outlineLevelCol="6"/>
  <cols>
    <col min="1" max="1" width="5.33333333333333" customWidth="1"/>
    <col min="2" max="2" width="30.3333333333333" customWidth="1"/>
    <col min="3" max="3" width="8.44444444444444" customWidth="1"/>
    <col min="4" max="4" width="8" customWidth="1"/>
    <col min="5" max="5" width="7.55555555555556" customWidth="1"/>
    <col min="6" max="6" width="9.33333333333333" customWidth="1"/>
    <col min="7" max="7" width="7.11111111111111" customWidth="1"/>
  </cols>
  <sheetData>
    <row r="1" ht="30.2" customHeight="1" spans="1:7">
      <c r="A1" s="13" t="s">
        <v>0</v>
      </c>
      <c r="B1" s="13" t="s">
        <v>0</v>
      </c>
      <c r="C1" s="13" t="s">
        <v>0</v>
      </c>
      <c r="D1" s="13" t="s">
        <v>0</v>
      </c>
      <c r="E1" s="13" t="s">
        <v>0</v>
      </c>
      <c r="F1" s="13" t="s">
        <v>0</v>
      </c>
      <c r="G1" s="13" t="s">
        <v>0</v>
      </c>
    </row>
    <row r="2" ht="12.1" customHeight="1" spans="1:7">
      <c r="A2" s="13" t="s">
        <v>1</v>
      </c>
      <c r="B2" s="13" t="s">
        <v>1</v>
      </c>
      <c r="C2" s="13" t="s">
        <v>1</v>
      </c>
      <c r="D2" s="13" t="s">
        <v>1</v>
      </c>
      <c r="E2" s="13" t="s">
        <v>1</v>
      </c>
      <c r="F2" s="14" t="s">
        <v>2</v>
      </c>
      <c r="G2" s="14" t="s">
        <v>2</v>
      </c>
    </row>
    <row r="3" ht="36.25" customHeight="1" spans="1:7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ht="18.1" customHeight="1" spans="1:7">
      <c r="A4" s="2" t="s">
        <v>1</v>
      </c>
      <c r="B4" s="3" t="s">
        <v>10</v>
      </c>
      <c r="C4" s="4">
        <f>SUM(C5+C9+C19+C21+C25+C35+C38+C45+C46)</f>
        <v>0</v>
      </c>
      <c r="D4" s="4">
        <f>SUM(D5+D9+D19+D21+D25+D35+D38+D45+D46)</f>
        <v>0</v>
      </c>
      <c r="E4" s="4"/>
      <c r="F4" s="4">
        <f>C4+D4+E4</f>
        <v>0</v>
      </c>
      <c r="G4" s="15"/>
    </row>
    <row r="5" ht="18.1" customHeight="1" spans="1:7">
      <c r="A5" s="2" t="s">
        <v>11</v>
      </c>
      <c r="B5" s="3" t="s">
        <v>12</v>
      </c>
      <c r="C5" s="4">
        <f>SUM(C6:C8)</f>
        <v>0</v>
      </c>
      <c r="D5" s="4">
        <f>SUM(D6:D8)</f>
        <v>0</v>
      </c>
      <c r="E5" s="4"/>
      <c r="F5" s="4">
        <f t="shared" ref="F5:F38" si="0">C5+D5+E5</f>
        <v>0</v>
      </c>
      <c r="G5" s="15" t="s">
        <v>1</v>
      </c>
    </row>
    <row r="6" ht="18.1" customHeight="1" spans="1:7">
      <c r="A6" s="2" t="s">
        <v>13</v>
      </c>
      <c r="B6" s="3" t="s">
        <v>14</v>
      </c>
      <c r="C6" s="4"/>
      <c r="D6" s="4"/>
      <c r="E6" s="4"/>
      <c r="F6" s="4">
        <f t="shared" si="0"/>
        <v>0</v>
      </c>
      <c r="G6" s="15" t="s">
        <v>1</v>
      </c>
    </row>
    <row r="7" ht="18.1" customHeight="1" spans="1:7">
      <c r="A7" s="2" t="s">
        <v>15</v>
      </c>
      <c r="B7" s="3" t="s">
        <v>16</v>
      </c>
      <c r="C7" s="4"/>
      <c r="D7" s="4"/>
      <c r="E7" s="4"/>
      <c r="F7" s="4">
        <f t="shared" si="0"/>
        <v>0</v>
      </c>
      <c r="G7" s="15" t="s">
        <v>1</v>
      </c>
    </row>
    <row r="8" ht="18.1" customHeight="1" spans="1:7">
      <c r="A8" s="2" t="s">
        <v>17</v>
      </c>
      <c r="B8" s="3" t="s">
        <v>18</v>
      </c>
      <c r="C8" s="4"/>
      <c r="D8" s="4"/>
      <c r="E8" s="4"/>
      <c r="F8" s="4">
        <f t="shared" si="0"/>
        <v>0</v>
      </c>
      <c r="G8" s="15" t="s">
        <v>1</v>
      </c>
    </row>
    <row r="9" ht="18.1" customHeight="1" spans="1:7">
      <c r="A9" s="2" t="s">
        <v>19</v>
      </c>
      <c r="B9" s="3" t="s">
        <v>20</v>
      </c>
      <c r="C9" s="4">
        <f>SUM(C10:C18)</f>
        <v>0</v>
      </c>
      <c r="D9" s="4">
        <f>SUM(D10:D18)</f>
        <v>0</v>
      </c>
      <c r="E9" s="4"/>
      <c r="F9" s="4">
        <f t="shared" si="0"/>
        <v>0</v>
      </c>
      <c r="G9" s="15" t="s">
        <v>1</v>
      </c>
    </row>
    <row r="10" ht="18.1" customHeight="1" spans="1:7">
      <c r="A10" s="2" t="s">
        <v>13</v>
      </c>
      <c r="B10" s="3" t="s">
        <v>21</v>
      </c>
      <c r="C10" s="4"/>
      <c r="D10" s="4"/>
      <c r="E10" s="4"/>
      <c r="F10" s="4">
        <f t="shared" si="0"/>
        <v>0</v>
      </c>
      <c r="G10" s="15" t="s">
        <v>1</v>
      </c>
    </row>
    <row r="11" ht="18.1" customHeight="1" spans="1:7">
      <c r="A11" s="2" t="s">
        <v>15</v>
      </c>
      <c r="B11" s="3" t="s">
        <v>22</v>
      </c>
      <c r="C11" s="4"/>
      <c r="D11" s="4"/>
      <c r="E11" s="4"/>
      <c r="F11" s="4">
        <f t="shared" si="0"/>
        <v>0</v>
      </c>
      <c r="G11" s="15" t="s">
        <v>1</v>
      </c>
    </row>
    <row r="12" ht="18.1" customHeight="1" spans="1:7">
      <c r="A12" s="2" t="s">
        <v>17</v>
      </c>
      <c r="B12" s="3" t="s">
        <v>23</v>
      </c>
      <c r="C12" s="4"/>
      <c r="D12" s="4"/>
      <c r="E12" s="4"/>
      <c r="F12" s="4">
        <f t="shared" si="0"/>
        <v>0</v>
      </c>
      <c r="G12" s="15" t="s">
        <v>1</v>
      </c>
    </row>
    <row r="13" ht="18.1" customHeight="1" spans="1:7">
      <c r="A13" s="2" t="s">
        <v>24</v>
      </c>
      <c r="B13" s="3" t="s">
        <v>25</v>
      </c>
      <c r="C13" s="4"/>
      <c r="D13" s="4"/>
      <c r="E13" s="4"/>
      <c r="F13" s="4">
        <f t="shared" si="0"/>
        <v>0</v>
      </c>
      <c r="G13" s="15" t="s">
        <v>1</v>
      </c>
    </row>
    <row r="14" ht="18.1" customHeight="1" spans="1:7">
      <c r="A14" s="2" t="s">
        <v>26</v>
      </c>
      <c r="B14" s="3" t="s">
        <v>27</v>
      </c>
      <c r="C14" s="4"/>
      <c r="D14" s="4"/>
      <c r="E14" s="4"/>
      <c r="F14" s="4">
        <f t="shared" si="0"/>
        <v>0</v>
      </c>
      <c r="G14" s="15" t="s">
        <v>1</v>
      </c>
    </row>
    <row r="15" ht="18.1" customHeight="1" spans="1:7">
      <c r="A15" s="2" t="s">
        <v>28</v>
      </c>
      <c r="B15" s="3" t="s">
        <v>29</v>
      </c>
      <c r="C15" s="4"/>
      <c r="D15" s="4"/>
      <c r="E15" s="4"/>
      <c r="F15" s="4">
        <f t="shared" si="0"/>
        <v>0</v>
      </c>
      <c r="G15" s="15" t="s">
        <v>1</v>
      </c>
    </row>
    <row r="16" ht="18.1" customHeight="1" spans="1:7">
      <c r="A16" s="2" t="s">
        <v>30</v>
      </c>
      <c r="B16" s="3" t="s">
        <v>31</v>
      </c>
      <c r="C16" s="4"/>
      <c r="D16" s="4"/>
      <c r="E16" s="4"/>
      <c r="F16" s="4">
        <f t="shared" si="0"/>
        <v>0</v>
      </c>
      <c r="G16" s="15" t="s">
        <v>1</v>
      </c>
    </row>
    <row r="17" ht="18.1" customHeight="1" spans="1:7">
      <c r="A17" s="2" t="s">
        <v>32</v>
      </c>
      <c r="B17" s="3" t="s">
        <v>33</v>
      </c>
      <c r="C17" s="4"/>
      <c r="D17" s="4"/>
      <c r="E17" s="4"/>
      <c r="F17" s="4">
        <f t="shared" si="0"/>
        <v>0</v>
      </c>
      <c r="G17" s="15" t="s">
        <v>1</v>
      </c>
    </row>
    <row r="18" ht="18.1" customHeight="1" spans="1:7">
      <c r="A18" s="2" t="s">
        <v>34</v>
      </c>
      <c r="B18" s="3" t="s">
        <v>35</v>
      </c>
      <c r="C18" s="4"/>
      <c r="D18" s="4"/>
      <c r="E18" s="4"/>
      <c r="F18" s="4">
        <f t="shared" si="0"/>
        <v>0</v>
      </c>
      <c r="G18" s="15" t="s">
        <v>1</v>
      </c>
    </row>
    <row r="19" ht="18.1" customHeight="1" spans="1:7">
      <c r="A19" s="2" t="s">
        <v>36</v>
      </c>
      <c r="B19" s="3" t="s">
        <v>37</v>
      </c>
      <c r="C19" s="4">
        <f>SUM(C20)</f>
        <v>0</v>
      </c>
      <c r="D19" s="4">
        <f>SUM(D20)</f>
        <v>0</v>
      </c>
      <c r="E19" s="4"/>
      <c r="F19" s="4">
        <f t="shared" si="0"/>
        <v>0</v>
      </c>
      <c r="G19" s="15" t="s">
        <v>1</v>
      </c>
    </row>
    <row r="20" ht="18.1" customHeight="1" spans="1:7">
      <c r="A20" s="2" t="s">
        <v>13</v>
      </c>
      <c r="B20" s="3" t="s">
        <v>38</v>
      </c>
      <c r="C20" s="4"/>
      <c r="D20" s="4"/>
      <c r="E20" s="4"/>
      <c r="F20" s="4">
        <f t="shared" si="0"/>
        <v>0</v>
      </c>
      <c r="G20" s="15" t="s">
        <v>1</v>
      </c>
    </row>
    <row r="21" ht="18.1" customHeight="1" spans="1:7">
      <c r="A21" s="2" t="s">
        <v>39</v>
      </c>
      <c r="B21" s="3" t="s">
        <v>40</v>
      </c>
      <c r="C21" s="4">
        <f>SUM(C22:C24)</f>
        <v>0</v>
      </c>
      <c r="D21" s="4">
        <f>SUM(D22:D24)</f>
        <v>0</v>
      </c>
      <c r="E21" s="4"/>
      <c r="F21" s="4">
        <f t="shared" si="0"/>
        <v>0</v>
      </c>
      <c r="G21" s="15" t="s">
        <v>1</v>
      </c>
    </row>
    <row r="22" ht="18.1" customHeight="1" spans="1:7">
      <c r="A22" s="2" t="s">
        <v>13</v>
      </c>
      <c r="B22" s="3" t="s">
        <v>41</v>
      </c>
      <c r="C22" s="4"/>
      <c r="D22" s="4"/>
      <c r="E22" s="4"/>
      <c r="F22" s="4">
        <f t="shared" si="0"/>
        <v>0</v>
      </c>
      <c r="G22" s="15" t="s">
        <v>1</v>
      </c>
    </row>
    <row r="23" ht="18.1" customHeight="1" spans="1:7">
      <c r="A23" s="2" t="s">
        <v>15</v>
      </c>
      <c r="B23" s="3" t="s">
        <v>42</v>
      </c>
      <c r="C23" s="4"/>
      <c r="D23" s="4"/>
      <c r="E23" s="4"/>
      <c r="F23" s="4">
        <f t="shared" si="0"/>
        <v>0</v>
      </c>
      <c r="G23" s="15" t="s">
        <v>1</v>
      </c>
    </row>
    <row r="24" ht="18.1" customHeight="1" spans="1:7">
      <c r="A24" s="2" t="s">
        <v>17</v>
      </c>
      <c r="B24" s="3" t="s">
        <v>43</v>
      </c>
      <c r="C24" s="4"/>
      <c r="D24" s="4"/>
      <c r="E24" s="4"/>
      <c r="F24" s="4">
        <f t="shared" si="0"/>
        <v>0</v>
      </c>
      <c r="G24" s="15" t="s">
        <v>1</v>
      </c>
    </row>
    <row r="25" ht="18.1" customHeight="1" spans="1:7">
      <c r="A25" s="2" t="s">
        <v>44</v>
      </c>
      <c r="B25" s="3" t="s">
        <v>45</v>
      </c>
      <c r="C25" s="4">
        <f>SUM(C26:C34)</f>
        <v>0</v>
      </c>
      <c r="D25" s="4">
        <f>SUM(D26:D34)</f>
        <v>0</v>
      </c>
      <c r="E25" s="4"/>
      <c r="F25" s="4">
        <f t="shared" si="0"/>
        <v>0</v>
      </c>
      <c r="G25" s="15" t="s">
        <v>1</v>
      </c>
    </row>
    <row r="26" ht="18.1" customHeight="1" spans="1:7">
      <c r="A26" s="2" t="s">
        <v>13</v>
      </c>
      <c r="B26" s="3" t="s">
        <v>46</v>
      </c>
      <c r="C26" s="4"/>
      <c r="D26" s="4"/>
      <c r="E26" s="4"/>
      <c r="F26" s="4">
        <f t="shared" si="0"/>
        <v>0</v>
      </c>
      <c r="G26" s="15" t="s">
        <v>1</v>
      </c>
    </row>
    <row r="27" ht="18.1" customHeight="1" spans="1:7">
      <c r="A27" s="2" t="s">
        <v>15</v>
      </c>
      <c r="B27" s="3" t="s">
        <v>47</v>
      </c>
      <c r="C27" s="4"/>
      <c r="D27" s="4"/>
      <c r="E27" s="4"/>
      <c r="F27" s="4">
        <f t="shared" si="0"/>
        <v>0</v>
      </c>
      <c r="G27" s="15" t="s">
        <v>1</v>
      </c>
    </row>
    <row r="28" ht="18.1" customHeight="1" spans="1:7">
      <c r="A28" s="2" t="s">
        <v>17</v>
      </c>
      <c r="B28" s="3" t="s">
        <v>48</v>
      </c>
      <c r="C28" s="4"/>
      <c r="D28" s="4"/>
      <c r="E28" s="4"/>
      <c r="F28" s="4">
        <f t="shared" si="0"/>
        <v>0</v>
      </c>
      <c r="G28" s="15" t="s">
        <v>1</v>
      </c>
    </row>
    <row r="29" ht="18.1" customHeight="1" spans="1:7">
      <c r="A29" s="2" t="s">
        <v>24</v>
      </c>
      <c r="B29" s="3" t="s">
        <v>49</v>
      </c>
      <c r="C29" s="4"/>
      <c r="D29" s="4"/>
      <c r="E29" s="4"/>
      <c r="F29" s="4">
        <f t="shared" si="0"/>
        <v>0</v>
      </c>
      <c r="G29" s="15" t="s">
        <v>1</v>
      </c>
    </row>
    <row r="30" ht="18.1" customHeight="1" spans="1:7">
      <c r="A30" s="2" t="s">
        <v>26</v>
      </c>
      <c r="B30" s="3" t="s">
        <v>50</v>
      </c>
      <c r="C30" s="4"/>
      <c r="D30" s="4"/>
      <c r="E30" s="4"/>
      <c r="F30" s="4">
        <f t="shared" si="0"/>
        <v>0</v>
      </c>
      <c r="G30" s="15" t="s">
        <v>1</v>
      </c>
    </row>
    <row r="31" ht="18.1" customHeight="1" spans="1:7">
      <c r="A31" s="2" t="s">
        <v>28</v>
      </c>
      <c r="B31" s="3" t="s">
        <v>51</v>
      </c>
      <c r="C31" s="4"/>
      <c r="D31" s="4"/>
      <c r="E31" s="4"/>
      <c r="F31" s="4">
        <f t="shared" si="0"/>
        <v>0</v>
      </c>
      <c r="G31" s="15" t="s">
        <v>1</v>
      </c>
    </row>
    <row r="32" ht="18.1" customHeight="1" spans="1:7">
      <c r="A32" s="2" t="s">
        <v>30</v>
      </c>
      <c r="B32" s="3" t="s">
        <v>52</v>
      </c>
      <c r="C32" s="4"/>
      <c r="D32" s="4"/>
      <c r="E32" s="4"/>
      <c r="F32" s="4">
        <f t="shared" si="0"/>
        <v>0</v>
      </c>
      <c r="G32" s="15" t="s">
        <v>1</v>
      </c>
    </row>
    <row r="33" ht="18.1" customHeight="1" spans="1:7">
      <c r="A33" s="2" t="s">
        <v>32</v>
      </c>
      <c r="B33" s="3" t="s">
        <v>53</v>
      </c>
      <c r="C33" s="4"/>
      <c r="D33" s="4"/>
      <c r="E33" s="4"/>
      <c r="F33" s="4">
        <f t="shared" si="0"/>
        <v>0</v>
      </c>
      <c r="G33" s="15" t="s">
        <v>1</v>
      </c>
    </row>
    <row r="34" ht="18.1" customHeight="1" spans="1:7">
      <c r="A34" s="2" t="s">
        <v>34</v>
      </c>
      <c r="B34" s="3" t="s">
        <v>54</v>
      </c>
      <c r="C34" s="4"/>
      <c r="D34" s="4"/>
      <c r="E34" s="4"/>
      <c r="F34" s="4">
        <f t="shared" si="0"/>
        <v>0</v>
      </c>
      <c r="G34" s="15" t="s">
        <v>1</v>
      </c>
    </row>
    <row r="35" ht="18.1" customHeight="1" spans="1:7">
      <c r="A35" s="2" t="s">
        <v>55</v>
      </c>
      <c r="B35" s="3" t="s">
        <v>56</v>
      </c>
      <c r="C35" s="4">
        <f>SUM(C36:C37)</f>
        <v>0</v>
      </c>
      <c r="D35" s="4">
        <f>SUM(D36:D37)</f>
        <v>0</v>
      </c>
      <c r="E35" s="4"/>
      <c r="F35" s="4">
        <f t="shared" si="0"/>
        <v>0</v>
      </c>
      <c r="G35" s="15" t="s">
        <v>1</v>
      </c>
    </row>
    <row r="36" ht="18.1" customHeight="1" spans="1:7">
      <c r="A36" s="2" t="s">
        <v>13</v>
      </c>
      <c r="B36" s="3" t="s">
        <v>57</v>
      </c>
      <c r="C36" s="4"/>
      <c r="D36" s="4"/>
      <c r="E36" s="4"/>
      <c r="F36" s="4">
        <f t="shared" si="0"/>
        <v>0</v>
      </c>
      <c r="G36" s="15" t="s">
        <v>1</v>
      </c>
    </row>
    <row r="37" ht="18.1" customHeight="1" spans="1:7">
      <c r="A37" s="2" t="s">
        <v>15</v>
      </c>
      <c r="B37" s="3" t="s">
        <v>58</v>
      </c>
      <c r="C37" s="4"/>
      <c r="D37" s="4"/>
      <c r="E37" s="4"/>
      <c r="F37" s="4">
        <f t="shared" si="0"/>
        <v>0</v>
      </c>
      <c r="G37" s="15" t="s">
        <v>1</v>
      </c>
    </row>
    <row r="38" ht="18.1" customHeight="1" spans="1:7">
      <c r="A38" s="2" t="s">
        <v>59</v>
      </c>
      <c r="B38" s="3" t="s">
        <v>60</v>
      </c>
      <c r="C38" s="4">
        <f>SUM(C43:C44)</f>
        <v>0</v>
      </c>
      <c r="D38" s="4">
        <f>SUM(D43:D44)</f>
        <v>0</v>
      </c>
      <c r="E38" s="4"/>
      <c r="F38" s="4">
        <f t="shared" si="0"/>
        <v>0</v>
      </c>
      <c r="G38" s="15" t="s">
        <v>1</v>
      </c>
    </row>
    <row r="39" ht="1.5" customHeight="1"/>
    <row r="40" ht="30.2" customHeight="1" spans="1:7">
      <c r="A40" s="13" t="s">
        <v>0</v>
      </c>
      <c r="B40" s="13" t="s">
        <v>0</v>
      </c>
      <c r="C40" s="13" t="s">
        <v>0</v>
      </c>
      <c r="D40" s="13" t="s">
        <v>0</v>
      </c>
      <c r="E40" s="13" t="s">
        <v>0</v>
      </c>
      <c r="F40" s="13" t="s">
        <v>0</v>
      </c>
      <c r="G40" s="13" t="s">
        <v>0</v>
      </c>
    </row>
    <row r="41" ht="12.1" customHeight="1" spans="1:7">
      <c r="A41" s="13" t="s">
        <v>1</v>
      </c>
      <c r="B41" s="13" t="s">
        <v>1</v>
      </c>
      <c r="C41" s="13" t="s">
        <v>1</v>
      </c>
      <c r="D41" s="13" t="s">
        <v>1</v>
      </c>
      <c r="E41" s="13" t="s">
        <v>1</v>
      </c>
      <c r="F41" s="14" t="s">
        <v>2</v>
      </c>
      <c r="G41" s="14" t="s">
        <v>2</v>
      </c>
    </row>
    <row r="42" ht="36.25" customHeight="1" spans="1:7">
      <c r="A42" s="2" t="s">
        <v>3</v>
      </c>
      <c r="B42" s="2" t="s">
        <v>4</v>
      </c>
      <c r="C42" s="2" t="s">
        <v>5</v>
      </c>
      <c r="D42" s="2" t="s">
        <v>6</v>
      </c>
      <c r="E42" s="2" t="s">
        <v>7</v>
      </c>
      <c r="F42" s="2" t="s">
        <v>8</v>
      </c>
      <c r="G42" s="2" t="s">
        <v>9</v>
      </c>
    </row>
    <row r="43" ht="18.1" customHeight="1" spans="1:7">
      <c r="A43" s="2" t="s">
        <v>13</v>
      </c>
      <c r="B43" s="3" t="s">
        <v>61</v>
      </c>
      <c r="C43" s="4"/>
      <c r="D43" s="4"/>
      <c r="E43" s="4"/>
      <c r="F43" s="4">
        <f>C43+D43+E43</f>
        <v>0</v>
      </c>
      <c r="G43" s="15"/>
    </row>
    <row r="44" ht="18.1" customHeight="1" spans="1:7">
      <c r="A44" s="2" t="s">
        <v>15</v>
      </c>
      <c r="B44" s="3" t="s">
        <v>62</v>
      </c>
      <c r="C44" s="4"/>
      <c r="D44" s="4"/>
      <c r="E44" s="4"/>
      <c r="F44" s="4">
        <f t="shared" ref="F44:F77" si="1">C44+D44+E44</f>
        <v>0</v>
      </c>
      <c r="G44" s="15"/>
    </row>
    <row r="45" ht="18.1" customHeight="1" spans="1:7">
      <c r="A45" s="2" t="s">
        <v>63</v>
      </c>
      <c r="B45" s="3" t="s">
        <v>64</v>
      </c>
      <c r="C45" s="4"/>
      <c r="D45" s="4"/>
      <c r="E45" s="4"/>
      <c r="F45" s="4">
        <f t="shared" si="1"/>
        <v>0</v>
      </c>
      <c r="G45" s="15"/>
    </row>
    <row r="46" ht="18.1" customHeight="1" spans="1:7">
      <c r="A46" s="2" t="s">
        <v>65</v>
      </c>
      <c r="B46" s="3" t="s">
        <v>66</v>
      </c>
      <c r="C46" s="4">
        <f>SUM(C47:C52)</f>
        <v>0</v>
      </c>
      <c r="D46" s="4">
        <f>SUM(D47:D52)</f>
        <v>0</v>
      </c>
      <c r="E46" s="4"/>
      <c r="F46" s="4">
        <f t="shared" si="1"/>
        <v>0</v>
      </c>
      <c r="G46" s="15"/>
    </row>
    <row r="47" ht="18.1" customHeight="1" spans="1:7">
      <c r="A47" s="2" t="s">
        <v>13</v>
      </c>
      <c r="B47" s="3" t="s">
        <v>67</v>
      </c>
      <c r="C47" s="4"/>
      <c r="D47" s="4"/>
      <c r="E47" s="4"/>
      <c r="F47" s="4">
        <f t="shared" si="1"/>
        <v>0</v>
      </c>
      <c r="G47" s="15"/>
    </row>
    <row r="48" ht="18.1" customHeight="1" spans="1:7">
      <c r="A48" s="2" t="s">
        <v>15</v>
      </c>
      <c r="B48" s="3" t="s">
        <v>68</v>
      </c>
      <c r="C48" s="4"/>
      <c r="D48" s="4"/>
      <c r="E48" s="4"/>
      <c r="F48" s="4">
        <f t="shared" si="1"/>
        <v>0</v>
      </c>
      <c r="G48" s="15"/>
    </row>
    <row r="49" ht="18.1" customHeight="1" spans="1:7">
      <c r="A49" s="2" t="s">
        <v>17</v>
      </c>
      <c r="B49" s="3" t="s">
        <v>69</v>
      </c>
      <c r="C49" s="4"/>
      <c r="D49" s="4"/>
      <c r="E49" s="4"/>
      <c r="F49" s="4">
        <f t="shared" si="1"/>
        <v>0</v>
      </c>
      <c r="G49" s="15"/>
    </row>
    <row r="50" ht="18.1" customHeight="1" spans="1:7">
      <c r="A50" s="2" t="s">
        <v>24</v>
      </c>
      <c r="B50" s="3" t="s">
        <v>70</v>
      </c>
      <c r="C50" s="4"/>
      <c r="D50" s="4"/>
      <c r="E50" s="4"/>
      <c r="F50" s="4">
        <f t="shared" si="1"/>
        <v>0</v>
      </c>
      <c r="G50" s="15"/>
    </row>
    <row r="51" ht="18.1" customHeight="1" spans="1:7">
      <c r="A51" s="2" t="s">
        <v>26</v>
      </c>
      <c r="B51" s="3" t="s">
        <v>71</v>
      </c>
      <c r="C51" s="4"/>
      <c r="D51" s="4"/>
      <c r="E51" s="4"/>
      <c r="F51" s="4">
        <f t="shared" si="1"/>
        <v>0</v>
      </c>
      <c r="G51" s="15"/>
    </row>
    <row r="52" ht="18.1" customHeight="1" spans="1:7">
      <c r="A52" s="2" t="s">
        <v>28</v>
      </c>
      <c r="B52" s="3" t="s">
        <v>72</v>
      </c>
      <c r="C52" s="4"/>
      <c r="D52" s="4"/>
      <c r="E52" s="4"/>
      <c r="F52" s="4">
        <f t="shared" si="1"/>
        <v>0</v>
      </c>
      <c r="G52" s="15"/>
    </row>
    <row r="53" ht="18.1" customHeight="1" spans="1:7">
      <c r="A53" s="2" t="s">
        <v>1</v>
      </c>
      <c r="B53" s="3" t="s">
        <v>73</v>
      </c>
      <c r="C53" s="4">
        <f>SUM(C54+C55+C56+C57)</f>
        <v>0</v>
      </c>
      <c r="D53" s="4">
        <f>SUM(D54+D55+D56+D57)</f>
        <v>0</v>
      </c>
      <c r="E53" s="4"/>
      <c r="F53" s="4">
        <f t="shared" si="1"/>
        <v>0</v>
      </c>
      <c r="G53" s="15"/>
    </row>
    <row r="54" ht="18.1" customHeight="1" spans="1:7">
      <c r="A54" s="2" t="s">
        <v>11</v>
      </c>
      <c r="B54" s="3" t="s">
        <v>74</v>
      </c>
      <c r="C54" s="4"/>
      <c r="D54" s="4"/>
      <c r="E54" s="4"/>
      <c r="F54" s="4">
        <f t="shared" si="1"/>
        <v>0</v>
      </c>
      <c r="G54" s="15"/>
    </row>
    <row r="55" ht="18.1" customHeight="1" spans="1:7">
      <c r="A55" s="2" t="s">
        <v>19</v>
      </c>
      <c r="B55" s="3" t="s">
        <v>75</v>
      </c>
      <c r="C55" s="4"/>
      <c r="D55" s="4"/>
      <c r="E55" s="4"/>
      <c r="F55" s="4">
        <f t="shared" si="1"/>
        <v>0</v>
      </c>
      <c r="G55" s="15"/>
    </row>
    <row r="56" ht="18.1" customHeight="1" spans="1:7">
      <c r="A56" s="2" t="s">
        <v>36</v>
      </c>
      <c r="B56" s="3" t="s">
        <v>76</v>
      </c>
      <c r="C56" s="4"/>
      <c r="D56" s="4"/>
      <c r="E56" s="4"/>
      <c r="F56" s="4">
        <f t="shared" si="1"/>
        <v>0</v>
      </c>
      <c r="G56" s="15"/>
    </row>
    <row r="57" ht="18.1" customHeight="1" spans="1:7">
      <c r="A57" s="2" t="s">
        <v>39</v>
      </c>
      <c r="B57" s="3" t="s">
        <v>77</v>
      </c>
      <c r="C57" s="4">
        <f>SUM(C58:C63)</f>
        <v>0</v>
      </c>
      <c r="D57" s="4">
        <f>SUM(D58:D63)</f>
        <v>0</v>
      </c>
      <c r="E57" s="4"/>
      <c r="F57" s="4">
        <f t="shared" si="1"/>
        <v>0</v>
      </c>
      <c r="G57" s="15"/>
    </row>
    <row r="58" ht="18.1" customHeight="1" spans="1:7">
      <c r="A58" s="2" t="s">
        <v>13</v>
      </c>
      <c r="B58" s="3" t="s">
        <v>78</v>
      </c>
      <c r="C58" s="4"/>
      <c r="D58" s="4"/>
      <c r="E58" s="4"/>
      <c r="F58" s="4">
        <f t="shared" si="1"/>
        <v>0</v>
      </c>
      <c r="G58" s="15"/>
    </row>
    <row r="59" ht="18.1" customHeight="1" spans="1:7">
      <c r="A59" s="2" t="s">
        <v>15</v>
      </c>
      <c r="B59" s="3" t="s">
        <v>79</v>
      </c>
      <c r="C59" s="4"/>
      <c r="D59" s="4"/>
      <c r="E59" s="4"/>
      <c r="F59" s="4">
        <f t="shared" si="1"/>
        <v>0</v>
      </c>
      <c r="G59" s="15"/>
    </row>
    <row r="60" ht="18.1" customHeight="1" spans="1:7">
      <c r="A60" s="2" t="s">
        <v>17</v>
      </c>
      <c r="B60" s="3" t="s">
        <v>80</v>
      </c>
      <c r="C60" s="4"/>
      <c r="D60" s="4"/>
      <c r="E60" s="4"/>
      <c r="F60" s="4">
        <f t="shared" si="1"/>
        <v>0</v>
      </c>
      <c r="G60" s="15"/>
    </row>
    <row r="61" ht="18.1" customHeight="1" spans="1:7">
      <c r="A61" s="2" t="s">
        <v>24</v>
      </c>
      <c r="B61" s="3" t="s">
        <v>81</v>
      </c>
      <c r="C61" s="4"/>
      <c r="D61" s="4"/>
      <c r="E61" s="4"/>
      <c r="F61" s="4">
        <f t="shared" si="1"/>
        <v>0</v>
      </c>
      <c r="G61" s="15"/>
    </row>
    <row r="62" ht="18.1" customHeight="1" spans="1:7">
      <c r="A62" s="2" t="s">
        <v>26</v>
      </c>
      <c r="B62" s="3" t="s">
        <v>82</v>
      </c>
      <c r="C62" s="4"/>
      <c r="D62" s="4"/>
      <c r="E62" s="4"/>
      <c r="F62" s="4">
        <f t="shared" si="1"/>
        <v>0</v>
      </c>
      <c r="G62" s="15"/>
    </row>
    <row r="63" ht="18.1" customHeight="1" spans="1:7">
      <c r="A63" s="2" t="s">
        <v>28</v>
      </c>
      <c r="B63" s="3" t="s">
        <v>83</v>
      </c>
      <c r="C63" s="4"/>
      <c r="D63" s="4"/>
      <c r="E63" s="4"/>
      <c r="F63" s="4">
        <f t="shared" si="1"/>
        <v>0</v>
      </c>
      <c r="G63" s="15"/>
    </row>
    <row r="64" ht="18.1" customHeight="1" spans="1:7">
      <c r="A64" s="2" t="s">
        <v>1</v>
      </c>
      <c r="B64" s="3" t="s">
        <v>84</v>
      </c>
      <c r="C64" s="4">
        <f>SUM(C65+C67+C73+C75+C83)</f>
        <v>0</v>
      </c>
      <c r="D64" s="4">
        <f>SUM(D65+D67+D73+D75+D83)</f>
        <v>0</v>
      </c>
      <c r="E64" s="4"/>
      <c r="F64" s="4">
        <f t="shared" si="1"/>
        <v>0</v>
      </c>
      <c r="G64" s="15"/>
    </row>
    <row r="65" ht="18.1" customHeight="1" spans="1:7">
      <c r="A65" s="2" t="s">
        <v>11</v>
      </c>
      <c r="B65" s="3" t="s">
        <v>85</v>
      </c>
      <c r="C65" s="4">
        <f>SUM(C66)</f>
        <v>0</v>
      </c>
      <c r="D65" s="4">
        <f>SUM(D66)</f>
        <v>0</v>
      </c>
      <c r="E65" s="4"/>
      <c r="F65" s="4">
        <f t="shared" si="1"/>
        <v>0</v>
      </c>
      <c r="G65" s="15"/>
    </row>
    <row r="66" ht="18.1" customHeight="1" spans="1:7">
      <c r="A66" s="2" t="s">
        <v>13</v>
      </c>
      <c r="B66" s="3" t="s">
        <v>86</v>
      </c>
      <c r="C66" s="4"/>
      <c r="D66" s="4"/>
      <c r="E66" s="4"/>
      <c r="F66" s="4">
        <f t="shared" si="1"/>
        <v>0</v>
      </c>
      <c r="G66" s="15"/>
    </row>
    <row r="67" ht="18.1" customHeight="1" spans="1:7">
      <c r="A67" s="2" t="s">
        <v>19</v>
      </c>
      <c r="B67" s="3" t="s">
        <v>87</v>
      </c>
      <c r="C67" s="4">
        <f>SUM(C68:C72)</f>
        <v>0</v>
      </c>
      <c r="D67" s="4">
        <f>SUM(D68:D72)</f>
        <v>0</v>
      </c>
      <c r="E67" s="4"/>
      <c r="F67" s="4">
        <f t="shared" si="1"/>
        <v>0</v>
      </c>
      <c r="G67" s="15"/>
    </row>
    <row r="68" ht="18.1" customHeight="1" spans="1:7">
      <c r="A68" s="2" t="s">
        <v>13</v>
      </c>
      <c r="B68" s="3" t="s">
        <v>88</v>
      </c>
      <c r="C68" s="4"/>
      <c r="D68" s="4"/>
      <c r="E68" s="4"/>
      <c r="F68" s="4">
        <f t="shared" si="1"/>
        <v>0</v>
      </c>
      <c r="G68" s="15"/>
    </row>
    <row r="69" ht="18.1" customHeight="1" spans="1:7">
      <c r="A69" s="2" t="s">
        <v>15</v>
      </c>
      <c r="B69" s="3" t="s">
        <v>89</v>
      </c>
      <c r="C69" s="4"/>
      <c r="D69" s="4"/>
      <c r="E69" s="4"/>
      <c r="F69" s="4">
        <f t="shared" si="1"/>
        <v>0</v>
      </c>
      <c r="G69" s="15"/>
    </row>
    <row r="70" ht="18.1" customHeight="1" spans="1:7">
      <c r="A70" s="2" t="s">
        <v>17</v>
      </c>
      <c r="B70" s="3" t="s">
        <v>90</v>
      </c>
      <c r="C70" s="4"/>
      <c r="D70" s="4"/>
      <c r="E70" s="4"/>
      <c r="F70" s="4">
        <f t="shared" si="1"/>
        <v>0</v>
      </c>
      <c r="G70" s="15"/>
    </row>
    <row r="71" ht="18.1" customHeight="1" spans="1:7">
      <c r="A71" s="2" t="s">
        <v>24</v>
      </c>
      <c r="B71" s="3" t="s">
        <v>91</v>
      </c>
      <c r="C71" s="4"/>
      <c r="D71" s="4"/>
      <c r="E71" s="4"/>
      <c r="F71" s="4">
        <f t="shared" si="1"/>
        <v>0</v>
      </c>
      <c r="G71" s="15"/>
    </row>
    <row r="72" ht="18.1" customHeight="1" spans="1:7">
      <c r="A72" s="2" t="s">
        <v>26</v>
      </c>
      <c r="B72" s="3" t="s">
        <v>92</v>
      </c>
      <c r="C72" s="4"/>
      <c r="D72" s="4"/>
      <c r="E72" s="4"/>
      <c r="F72" s="4">
        <f t="shared" si="1"/>
        <v>0</v>
      </c>
      <c r="G72" s="15"/>
    </row>
    <row r="73" ht="18.1" customHeight="1" spans="1:7">
      <c r="A73" s="2" t="s">
        <v>36</v>
      </c>
      <c r="B73" s="3" t="s">
        <v>93</v>
      </c>
      <c r="C73" s="4">
        <f>SUM(C74)</f>
        <v>0</v>
      </c>
      <c r="D73" s="4">
        <f>SUM(D74)</f>
        <v>0</v>
      </c>
      <c r="E73" s="4"/>
      <c r="F73" s="4">
        <f t="shared" si="1"/>
        <v>0</v>
      </c>
      <c r="G73" s="15"/>
    </row>
    <row r="74" ht="18.1" customHeight="1" spans="1:7">
      <c r="A74" s="2" t="s">
        <v>13</v>
      </c>
      <c r="B74" s="3" t="s">
        <v>94</v>
      </c>
      <c r="C74" s="4"/>
      <c r="D74" s="4"/>
      <c r="E74" s="4"/>
      <c r="F74" s="4">
        <f t="shared" si="1"/>
        <v>0</v>
      </c>
      <c r="G74" s="15"/>
    </row>
    <row r="75" ht="18.1" customHeight="1" spans="1:7">
      <c r="A75" s="2" t="s">
        <v>39</v>
      </c>
      <c r="B75" s="3" t="s">
        <v>95</v>
      </c>
      <c r="C75" s="4">
        <f>SUM(C76,C77,C82)</f>
        <v>0</v>
      </c>
      <c r="D75" s="4">
        <f>SUM(D76,D77,D82)</f>
        <v>0</v>
      </c>
      <c r="E75" s="4"/>
      <c r="F75" s="4">
        <f t="shared" si="1"/>
        <v>0</v>
      </c>
      <c r="G75" s="15"/>
    </row>
    <row r="76" ht="22.65" customHeight="1" spans="1:7">
      <c r="A76" s="2" t="s">
        <v>13</v>
      </c>
      <c r="B76" s="3" t="s">
        <v>96</v>
      </c>
      <c r="C76" s="4"/>
      <c r="D76" s="4"/>
      <c r="E76" s="4"/>
      <c r="F76" s="4">
        <f t="shared" si="1"/>
        <v>0</v>
      </c>
      <c r="G76" s="15"/>
    </row>
    <row r="77" ht="22.65" customHeight="1" spans="1:7">
      <c r="A77" s="2" t="s">
        <v>15</v>
      </c>
      <c r="B77" s="3" t="s">
        <v>97</v>
      </c>
      <c r="C77" s="4"/>
      <c r="D77" s="4"/>
      <c r="E77" s="4"/>
      <c r="F77" s="4">
        <f t="shared" si="1"/>
        <v>0</v>
      </c>
      <c r="G77" s="15"/>
    </row>
    <row r="78" ht="1.5" customHeight="1"/>
    <row r="79" ht="30.2" customHeight="1" spans="1:7">
      <c r="A79" s="13" t="s">
        <v>0</v>
      </c>
      <c r="B79" s="13" t="s">
        <v>0</v>
      </c>
      <c r="C79" s="13" t="s">
        <v>0</v>
      </c>
      <c r="D79" s="13" t="s">
        <v>0</v>
      </c>
      <c r="E79" s="13" t="s">
        <v>0</v>
      </c>
      <c r="F79" s="13" t="s">
        <v>0</v>
      </c>
      <c r="G79" s="13" t="s">
        <v>0</v>
      </c>
    </row>
    <row r="80" ht="12.1" customHeight="1" spans="1:7">
      <c r="A80" s="13" t="s">
        <v>1</v>
      </c>
      <c r="B80" s="13" t="s">
        <v>1</v>
      </c>
      <c r="C80" s="13" t="s">
        <v>1</v>
      </c>
      <c r="D80" s="13" t="s">
        <v>1</v>
      </c>
      <c r="E80" s="13" t="s">
        <v>1</v>
      </c>
      <c r="F80" s="14" t="s">
        <v>2</v>
      </c>
      <c r="G80" s="14" t="s">
        <v>2</v>
      </c>
    </row>
    <row r="81" ht="36.25" customHeight="1" spans="1:7">
      <c r="A81" s="2" t="s">
        <v>3</v>
      </c>
      <c r="B81" s="2" t="s">
        <v>4</v>
      </c>
      <c r="C81" s="2" t="s">
        <v>5</v>
      </c>
      <c r="D81" s="2" t="s">
        <v>6</v>
      </c>
      <c r="E81" s="2" t="s">
        <v>7</v>
      </c>
      <c r="F81" s="2" t="s">
        <v>8</v>
      </c>
      <c r="G81" s="2" t="s">
        <v>9</v>
      </c>
    </row>
    <row r="82" ht="22.65" customHeight="1" spans="1:7">
      <c r="A82" s="2" t="s">
        <v>17</v>
      </c>
      <c r="B82" s="3" t="s">
        <v>98</v>
      </c>
      <c r="C82" s="4"/>
      <c r="D82" s="4"/>
      <c r="E82" s="4"/>
      <c r="F82" s="4">
        <f>C82+D82+E82</f>
        <v>0</v>
      </c>
      <c r="G82" s="15"/>
    </row>
    <row r="83" ht="18.1" customHeight="1" spans="1:7">
      <c r="A83" s="2" t="s">
        <v>44</v>
      </c>
      <c r="B83" s="3" t="s">
        <v>99</v>
      </c>
      <c r="C83" s="4">
        <f>SUM(C84)</f>
        <v>0</v>
      </c>
      <c r="D83" s="4">
        <f>SUM(D84)</f>
        <v>0</v>
      </c>
      <c r="E83" s="4"/>
      <c r="F83" s="4">
        <f t="shared" ref="F83:F92" si="2">C83+D83+E83</f>
        <v>0</v>
      </c>
      <c r="G83" s="15"/>
    </row>
    <row r="84" ht="18.1" customHeight="1" spans="1:7">
      <c r="A84" s="2" t="s">
        <v>13</v>
      </c>
      <c r="B84" s="3" t="s">
        <v>100</v>
      </c>
      <c r="C84" s="4"/>
      <c r="D84" s="4"/>
      <c r="E84" s="4"/>
      <c r="F84" s="4">
        <f t="shared" si="2"/>
        <v>0</v>
      </c>
      <c r="G84" s="15"/>
    </row>
    <row r="85" ht="18.1" customHeight="1" spans="1:7">
      <c r="A85" s="2" t="s">
        <v>1</v>
      </c>
      <c r="B85" s="3" t="s">
        <v>101</v>
      </c>
      <c r="C85" s="4"/>
      <c r="D85" s="4"/>
      <c r="E85" s="4"/>
      <c r="F85" s="4">
        <f t="shared" si="2"/>
        <v>0</v>
      </c>
      <c r="G85" s="15"/>
    </row>
    <row r="86" ht="18.1" customHeight="1" spans="1:7">
      <c r="A86" s="2" t="s">
        <v>1</v>
      </c>
      <c r="B86" s="3" t="s">
        <v>102</v>
      </c>
      <c r="C86" s="4">
        <f>SUM(C87:C88)</f>
        <v>0</v>
      </c>
      <c r="D86" s="4">
        <f>SUM(D87:D88)</f>
        <v>0</v>
      </c>
      <c r="E86" s="4"/>
      <c r="F86" s="4">
        <f t="shared" si="2"/>
        <v>0</v>
      </c>
      <c r="G86" s="15"/>
    </row>
    <row r="87" ht="18.1" customHeight="1" spans="1:7">
      <c r="A87" s="2" t="s">
        <v>11</v>
      </c>
      <c r="B87" s="3" t="s">
        <v>103</v>
      </c>
      <c r="C87" s="4"/>
      <c r="D87" s="4"/>
      <c r="E87" s="4"/>
      <c r="F87" s="4">
        <f t="shared" si="2"/>
        <v>0</v>
      </c>
      <c r="G87" s="15"/>
    </row>
    <row r="88" ht="18.1" customHeight="1" spans="1:7">
      <c r="A88" s="2" t="s">
        <v>19</v>
      </c>
      <c r="B88" s="3" t="s">
        <v>104</v>
      </c>
      <c r="C88" s="4"/>
      <c r="D88" s="4"/>
      <c r="E88" s="4"/>
      <c r="F88" s="4">
        <f t="shared" si="2"/>
        <v>0</v>
      </c>
      <c r="G88" s="15"/>
    </row>
    <row r="89" ht="18.1" customHeight="1" spans="1:7">
      <c r="A89" s="2" t="s">
        <v>1</v>
      </c>
      <c r="B89" s="3" t="s">
        <v>105</v>
      </c>
      <c r="C89" s="4">
        <f>SUM(C4+C53+C64+C85+C86)</f>
        <v>0</v>
      </c>
      <c r="D89" s="4">
        <f>SUM(D4+D53+D64+D85+D86)</f>
        <v>0</v>
      </c>
      <c r="E89" s="4"/>
      <c r="F89" s="4">
        <f>F4+F53+F64+F85+F86</f>
        <v>0</v>
      </c>
      <c r="G89" s="15"/>
    </row>
    <row r="90" ht="18.1" customHeight="1" spans="1:7">
      <c r="A90" s="2" t="s">
        <v>1</v>
      </c>
      <c r="B90" s="3" t="s">
        <v>106</v>
      </c>
      <c r="C90" s="4"/>
      <c r="D90" s="4"/>
      <c r="E90" s="4"/>
      <c r="F90" s="4">
        <f t="shared" si="2"/>
        <v>0</v>
      </c>
      <c r="G90" s="15"/>
    </row>
    <row r="91" ht="18.1" customHeight="1" spans="1:7">
      <c r="A91" s="2" t="s">
        <v>1</v>
      </c>
      <c r="B91" s="3" t="s">
        <v>107</v>
      </c>
      <c r="C91" s="4"/>
      <c r="D91" s="4"/>
      <c r="E91" s="4"/>
      <c r="F91" s="4">
        <f t="shared" si="2"/>
        <v>0</v>
      </c>
      <c r="G91" s="15"/>
    </row>
    <row r="92" ht="18.1" customHeight="1" spans="1:7">
      <c r="A92" s="2" t="s">
        <v>1</v>
      </c>
      <c r="B92" s="3" t="s">
        <v>108</v>
      </c>
      <c r="C92" s="4"/>
      <c r="D92" s="4"/>
      <c r="E92" s="4"/>
      <c r="F92" s="4">
        <f>F89</f>
        <v>0</v>
      </c>
      <c r="G92" s="15"/>
    </row>
  </sheetData>
  <mergeCells count="9">
    <mergeCell ref="A1:G1"/>
    <mergeCell ref="A2:E2"/>
    <mergeCell ref="F2:G2"/>
    <mergeCell ref="A40:G40"/>
    <mergeCell ref="A41:E41"/>
    <mergeCell ref="F41:G41"/>
    <mergeCell ref="A79:G79"/>
    <mergeCell ref="A80:E80"/>
    <mergeCell ref="F80:G80"/>
  </mergeCells>
  <pageMargins left="0.49" right="0.24" top="0.58" bottom="0.58" header="0" footer="0"/>
  <pageSetup paperSize="9" firstPageNumber="0" orientation="portrait" useFirstPageNumber="1" errors="blank" horizontalDpi="300" verticalDpi="300"/>
  <headerFooter/>
  <rowBreaks count="2" manualBreakCount="2">
    <brk id="38" max="255" man="1"/>
    <brk id="77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7"/>
  <sheetViews>
    <sheetView zoomScale="115" zoomScaleNormal="115" topLeftCell="A193" workbookViewId="0">
      <selection activeCell="I223" sqref="I223"/>
    </sheetView>
  </sheetViews>
  <sheetFormatPr defaultColWidth="8.77777777777778" defaultRowHeight="15" outlineLevelCol="6"/>
  <cols>
    <col min="1" max="1" width="4.88888888888889" customWidth="1"/>
    <col min="2" max="2" width="28.8888888888889" customWidth="1"/>
    <col min="3" max="3" width="4" customWidth="1"/>
    <col min="4" max="4" width="7.11111111111111" customWidth="1"/>
    <col min="5" max="5" width="7.55555555555556" customWidth="1"/>
    <col min="6" max="6" width="8.44444444444444" customWidth="1"/>
    <col min="7" max="7" width="5.33333333333333" customWidth="1"/>
  </cols>
  <sheetData>
    <row r="1" ht="36.25" customHeight="1" spans="1:7">
      <c r="A1" s="1" t="s">
        <v>109</v>
      </c>
      <c r="B1" s="1" t="s">
        <v>109</v>
      </c>
      <c r="C1" s="1" t="s">
        <v>109</v>
      </c>
      <c r="D1" s="1" t="s">
        <v>109</v>
      </c>
      <c r="E1" s="1" t="s">
        <v>109</v>
      </c>
      <c r="F1" s="1" t="s">
        <v>109</v>
      </c>
      <c r="G1" s="1" t="s">
        <v>109</v>
      </c>
    </row>
    <row r="2" ht="21.15" customHeight="1" spans="1:7">
      <c r="A2" s="2" t="s">
        <v>110</v>
      </c>
      <c r="B2" s="2" t="s">
        <v>4</v>
      </c>
      <c r="C2" s="2" t="s">
        <v>111</v>
      </c>
      <c r="D2" s="2" t="s">
        <v>112</v>
      </c>
      <c r="E2" s="2" t="s">
        <v>113</v>
      </c>
      <c r="F2" s="2" t="s">
        <v>114</v>
      </c>
      <c r="G2" s="2" t="s">
        <v>115</v>
      </c>
    </row>
    <row r="3" ht="18.1" customHeight="1" spans="1:7">
      <c r="A3" s="2" t="s">
        <v>1</v>
      </c>
      <c r="B3" s="3" t="s">
        <v>10</v>
      </c>
      <c r="C3" s="2" t="s">
        <v>1</v>
      </c>
      <c r="D3" s="6" t="s">
        <v>1</v>
      </c>
      <c r="E3" s="4"/>
      <c r="F3" s="5"/>
      <c r="G3" s="2" t="s">
        <v>1</v>
      </c>
    </row>
    <row r="4" ht="18.1" customHeight="1" spans="1:7">
      <c r="A4" s="2" t="s">
        <v>11</v>
      </c>
      <c r="B4" s="3" t="s">
        <v>12</v>
      </c>
      <c r="C4" s="2" t="s">
        <v>1</v>
      </c>
      <c r="D4" s="6" t="s">
        <v>1</v>
      </c>
      <c r="E4" s="4"/>
      <c r="F4" s="5">
        <f>F5+F16+F20</f>
        <v>0</v>
      </c>
      <c r="G4" s="2" t="s">
        <v>1</v>
      </c>
    </row>
    <row r="5" ht="18.1" customHeight="1" spans="1:7">
      <c r="A5" s="2" t="s">
        <v>13</v>
      </c>
      <c r="B5" s="3" t="s">
        <v>14</v>
      </c>
      <c r="C5" s="2" t="s">
        <v>1</v>
      </c>
      <c r="D5" s="6" t="s">
        <v>1</v>
      </c>
      <c r="E5" s="4"/>
      <c r="F5" s="5">
        <f>SUM(F6:F15)</f>
        <v>0</v>
      </c>
      <c r="G5" s="2" t="s">
        <v>1</v>
      </c>
    </row>
    <row r="6" ht="18.1" customHeight="1" spans="1:7">
      <c r="A6" s="2" t="s">
        <v>116</v>
      </c>
      <c r="B6" s="3" t="s">
        <v>117</v>
      </c>
      <c r="C6" s="2" t="s">
        <v>118</v>
      </c>
      <c r="D6" s="6" t="s">
        <v>119</v>
      </c>
      <c r="E6" s="4"/>
      <c r="F6" s="5">
        <f>D6*E6</f>
        <v>0</v>
      </c>
      <c r="G6" s="2" t="s">
        <v>1</v>
      </c>
    </row>
    <row r="7" ht="18.1" customHeight="1" spans="1:7">
      <c r="A7" s="2" t="s">
        <v>120</v>
      </c>
      <c r="B7" s="3" t="s">
        <v>121</v>
      </c>
      <c r="C7" s="2" t="s">
        <v>118</v>
      </c>
      <c r="D7" s="6" t="s">
        <v>122</v>
      </c>
      <c r="E7" s="4"/>
      <c r="F7" s="5">
        <f t="shared" ref="F7:F15" si="0">D7*E7</f>
        <v>0</v>
      </c>
      <c r="G7" s="2" t="s">
        <v>1</v>
      </c>
    </row>
    <row r="8" ht="18.1" customHeight="1" spans="1:7">
      <c r="A8" s="2" t="s">
        <v>123</v>
      </c>
      <c r="B8" s="3" t="s">
        <v>124</v>
      </c>
      <c r="C8" s="2" t="s">
        <v>118</v>
      </c>
      <c r="D8" s="6" t="s">
        <v>125</v>
      </c>
      <c r="E8" s="4"/>
      <c r="F8" s="5">
        <f t="shared" si="0"/>
        <v>0</v>
      </c>
      <c r="G8" s="2" t="s">
        <v>1</v>
      </c>
    </row>
    <row r="9" ht="18.1" customHeight="1" spans="1:7">
      <c r="A9" s="2" t="s">
        <v>126</v>
      </c>
      <c r="B9" s="3" t="s">
        <v>127</v>
      </c>
      <c r="C9" s="2" t="s">
        <v>118</v>
      </c>
      <c r="D9" s="6" t="s">
        <v>128</v>
      </c>
      <c r="E9" s="4"/>
      <c r="F9" s="5">
        <f t="shared" si="0"/>
        <v>0</v>
      </c>
      <c r="G9" s="2" t="s">
        <v>1</v>
      </c>
    </row>
    <row r="10" ht="18.1" customHeight="1" spans="1:7">
      <c r="A10" s="2" t="s">
        <v>129</v>
      </c>
      <c r="B10" s="3" t="s">
        <v>130</v>
      </c>
      <c r="C10" s="2" t="s">
        <v>118</v>
      </c>
      <c r="D10" s="6" t="s">
        <v>131</v>
      </c>
      <c r="E10" s="4"/>
      <c r="F10" s="5">
        <f t="shared" si="0"/>
        <v>0</v>
      </c>
      <c r="G10" s="2" t="s">
        <v>1</v>
      </c>
    </row>
    <row r="11" ht="18.1" customHeight="1" spans="1:7">
      <c r="A11" s="2" t="s">
        <v>132</v>
      </c>
      <c r="B11" s="3" t="s">
        <v>133</v>
      </c>
      <c r="C11" s="2" t="s">
        <v>118</v>
      </c>
      <c r="D11" s="6" t="s">
        <v>134</v>
      </c>
      <c r="E11" s="4"/>
      <c r="F11" s="5">
        <f t="shared" si="0"/>
        <v>0</v>
      </c>
      <c r="G11" s="2" t="s">
        <v>1</v>
      </c>
    </row>
    <row r="12" ht="18.1" customHeight="1" spans="1:7">
      <c r="A12" s="2" t="s">
        <v>135</v>
      </c>
      <c r="B12" s="3" t="s">
        <v>136</v>
      </c>
      <c r="C12" s="2" t="s">
        <v>118</v>
      </c>
      <c r="D12" s="6" t="s">
        <v>137</v>
      </c>
      <c r="E12" s="4"/>
      <c r="F12" s="5">
        <f t="shared" si="0"/>
        <v>0</v>
      </c>
      <c r="G12" s="2" t="s">
        <v>1</v>
      </c>
    </row>
    <row r="13" ht="18.1" customHeight="1" spans="1:7">
      <c r="A13" s="2" t="s">
        <v>138</v>
      </c>
      <c r="B13" s="3" t="s">
        <v>139</v>
      </c>
      <c r="C13" s="2" t="s">
        <v>140</v>
      </c>
      <c r="D13" s="6" t="s">
        <v>141</v>
      </c>
      <c r="E13" s="4"/>
      <c r="F13" s="5">
        <f t="shared" si="0"/>
        <v>0</v>
      </c>
      <c r="G13" s="2" t="s">
        <v>1</v>
      </c>
    </row>
    <row r="14" ht="18.1" customHeight="1" spans="1:7">
      <c r="A14" s="2" t="s">
        <v>142</v>
      </c>
      <c r="B14" s="3" t="s">
        <v>143</v>
      </c>
      <c r="C14" s="2" t="s">
        <v>118</v>
      </c>
      <c r="D14" s="6" t="s">
        <v>144</v>
      </c>
      <c r="E14" s="4"/>
      <c r="F14" s="5">
        <f t="shared" si="0"/>
        <v>0</v>
      </c>
      <c r="G14" s="2" t="s">
        <v>1</v>
      </c>
    </row>
    <row r="15" ht="18.1" customHeight="1" spans="1:7">
      <c r="A15" s="2" t="s">
        <v>145</v>
      </c>
      <c r="B15" s="3" t="s">
        <v>146</v>
      </c>
      <c r="C15" s="2" t="s">
        <v>140</v>
      </c>
      <c r="D15" s="6" t="s">
        <v>147</v>
      </c>
      <c r="E15" s="4"/>
      <c r="F15" s="5">
        <f t="shared" si="0"/>
        <v>0</v>
      </c>
      <c r="G15" s="2" t="s">
        <v>1</v>
      </c>
    </row>
    <row r="16" ht="18.1" customHeight="1" spans="1:7">
      <c r="A16" s="2" t="s">
        <v>15</v>
      </c>
      <c r="B16" s="3" t="s">
        <v>16</v>
      </c>
      <c r="C16" s="2" t="s">
        <v>1</v>
      </c>
      <c r="D16" s="6" t="s">
        <v>1</v>
      </c>
      <c r="E16" s="4"/>
      <c r="F16" s="5">
        <f>SUM(F17:F19)</f>
        <v>0</v>
      </c>
      <c r="G16" s="2" t="s">
        <v>1</v>
      </c>
    </row>
    <row r="17" ht="18.1" customHeight="1" spans="1:7">
      <c r="A17" s="2" t="s">
        <v>116</v>
      </c>
      <c r="B17" s="3" t="s">
        <v>148</v>
      </c>
      <c r="C17" s="2" t="s">
        <v>118</v>
      </c>
      <c r="D17" s="6" t="s">
        <v>129</v>
      </c>
      <c r="E17" s="4"/>
      <c r="F17" s="5">
        <f>D17*E17</f>
        <v>0</v>
      </c>
      <c r="G17" s="2" t="s">
        <v>1</v>
      </c>
    </row>
    <row r="18" ht="18.1" customHeight="1" spans="1:7">
      <c r="A18" s="2" t="s">
        <v>120</v>
      </c>
      <c r="B18" s="3" t="s">
        <v>149</v>
      </c>
      <c r="C18" s="2" t="s">
        <v>150</v>
      </c>
      <c r="D18" s="6" t="s">
        <v>151</v>
      </c>
      <c r="E18" s="4"/>
      <c r="F18" s="5">
        <f>D18*E18</f>
        <v>0</v>
      </c>
      <c r="G18" s="2" t="s">
        <v>1</v>
      </c>
    </row>
    <row r="19" ht="18.1" customHeight="1" spans="1:7">
      <c r="A19" s="2" t="s">
        <v>123</v>
      </c>
      <c r="B19" s="3" t="s">
        <v>152</v>
      </c>
      <c r="C19" s="2" t="s">
        <v>118</v>
      </c>
      <c r="D19" s="6" t="s">
        <v>153</v>
      </c>
      <c r="E19" s="4"/>
      <c r="F19" s="5">
        <f>D19*E19</f>
        <v>0</v>
      </c>
      <c r="G19" s="2" t="s">
        <v>1</v>
      </c>
    </row>
    <row r="20" ht="18.1" customHeight="1" spans="1:7">
      <c r="A20" s="2" t="s">
        <v>17</v>
      </c>
      <c r="B20" s="3" t="s">
        <v>18</v>
      </c>
      <c r="C20" s="2" t="s">
        <v>1</v>
      </c>
      <c r="D20" s="6" t="s">
        <v>1</v>
      </c>
      <c r="E20" s="4"/>
      <c r="F20" s="5">
        <f>SUM(F21:F26)</f>
        <v>0</v>
      </c>
      <c r="G20" s="2" t="s">
        <v>1</v>
      </c>
    </row>
    <row r="21" ht="18.1" customHeight="1" spans="1:7">
      <c r="A21" s="2" t="s">
        <v>116</v>
      </c>
      <c r="B21" s="3" t="s">
        <v>154</v>
      </c>
      <c r="C21" s="2" t="s">
        <v>118</v>
      </c>
      <c r="D21" s="6" t="s">
        <v>155</v>
      </c>
      <c r="E21" s="4"/>
      <c r="F21" s="5">
        <f t="shared" ref="F21:F26" si="1">D21*E21</f>
        <v>0</v>
      </c>
      <c r="G21" s="2" t="s">
        <v>1</v>
      </c>
    </row>
    <row r="22" ht="18.1" customHeight="1" spans="1:7">
      <c r="A22" s="2" t="s">
        <v>120</v>
      </c>
      <c r="B22" s="3" t="s">
        <v>156</v>
      </c>
      <c r="C22" s="2" t="s">
        <v>157</v>
      </c>
      <c r="D22" s="6" t="s">
        <v>116</v>
      </c>
      <c r="E22" s="4"/>
      <c r="F22" s="5">
        <f t="shared" si="1"/>
        <v>0</v>
      </c>
      <c r="G22" s="2" t="s">
        <v>1</v>
      </c>
    </row>
    <row r="23" ht="18.1" customHeight="1" spans="1:7">
      <c r="A23" s="2" t="s">
        <v>123</v>
      </c>
      <c r="B23" s="3" t="s">
        <v>158</v>
      </c>
      <c r="C23" s="2" t="s">
        <v>157</v>
      </c>
      <c r="D23" s="6" t="s">
        <v>116</v>
      </c>
      <c r="E23" s="4"/>
      <c r="F23" s="5">
        <f t="shared" si="1"/>
        <v>0</v>
      </c>
      <c r="G23" s="2" t="s">
        <v>1</v>
      </c>
    </row>
    <row r="24" ht="18.1" customHeight="1" spans="1:7">
      <c r="A24" s="2" t="s">
        <v>126</v>
      </c>
      <c r="B24" s="3" t="s">
        <v>159</v>
      </c>
      <c r="C24" s="2" t="s">
        <v>118</v>
      </c>
      <c r="D24" s="6" t="s">
        <v>160</v>
      </c>
      <c r="E24" s="4"/>
      <c r="F24" s="5">
        <f t="shared" si="1"/>
        <v>0</v>
      </c>
      <c r="G24" s="2" t="s">
        <v>1</v>
      </c>
    </row>
    <row r="25" ht="18.1" customHeight="1" spans="1:7">
      <c r="A25" s="2" t="s">
        <v>129</v>
      </c>
      <c r="B25" s="3" t="s">
        <v>161</v>
      </c>
      <c r="C25" s="2" t="s">
        <v>150</v>
      </c>
      <c r="D25" s="6" t="s">
        <v>162</v>
      </c>
      <c r="E25" s="4"/>
      <c r="F25" s="5">
        <f t="shared" si="1"/>
        <v>0</v>
      </c>
      <c r="G25" s="2" t="s">
        <v>1</v>
      </c>
    </row>
    <row r="26" ht="18.1" customHeight="1" spans="1:7">
      <c r="A26" s="2" t="s">
        <v>132</v>
      </c>
      <c r="B26" s="3" t="s">
        <v>163</v>
      </c>
      <c r="C26" s="2" t="s">
        <v>157</v>
      </c>
      <c r="D26" s="6" t="s">
        <v>116</v>
      </c>
      <c r="E26" s="4"/>
      <c r="F26" s="5">
        <f t="shared" si="1"/>
        <v>0</v>
      </c>
      <c r="G26" s="2" t="s">
        <v>1</v>
      </c>
    </row>
    <row r="27" ht="18.1" customHeight="1" spans="1:7">
      <c r="A27" s="2" t="s">
        <v>19</v>
      </c>
      <c r="B27" s="3" t="s">
        <v>20</v>
      </c>
      <c r="C27" s="2" t="s">
        <v>1</v>
      </c>
      <c r="D27" s="6" t="s">
        <v>1</v>
      </c>
      <c r="E27" s="4"/>
      <c r="F27" s="5">
        <f>F28+F31+F34+F35+F39+F49+F56+F63+F70</f>
        <v>0</v>
      </c>
      <c r="G27" s="2" t="s">
        <v>1</v>
      </c>
    </row>
    <row r="28" ht="18.1" customHeight="1" spans="1:7">
      <c r="A28" s="2" t="s">
        <v>13</v>
      </c>
      <c r="B28" s="3" t="s">
        <v>21</v>
      </c>
      <c r="C28" s="2" t="s">
        <v>1</v>
      </c>
      <c r="D28" s="6" t="s">
        <v>1</v>
      </c>
      <c r="E28" s="4"/>
      <c r="F28" s="5">
        <f>SUM(F29:F30)</f>
        <v>0</v>
      </c>
      <c r="G28" s="2" t="s">
        <v>1</v>
      </c>
    </row>
    <row r="29" ht="18.1" customHeight="1" spans="1:7">
      <c r="A29" s="2" t="s">
        <v>116</v>
      </c>
      <c r="B29" s="3" t="s">
        <v>164</v>
      </c>
      <c r="C29" s="2" t="s">
        <v>118</v>
      </c>
      <c r="D29" s="6" t="s">
        <v>165</v>
      </c>
      <c r="E29" s="4"/>
      <c r="F29" s="5">
        <f>D29*E29</f>
        <v>0</v>
      </c>
      <c r="G29" s="2" t="s">
        <v>1</v>
      </c>
    </row>
    <row r="30" ht="18.1" customHeight="1" spans="1:7">
      <c r="A30" s="2" t="s">
        <v>120</v>
      </c>
      <c r="B30" s="3" t="s">
        <v>133</v>
      </c>
      <c r="C30" s="2" t="s">
        <v>118</v>
      </c>
      <c r="D30" s="6" t="s">
        <v>165</v>
      </c>
      <c r="E30" s="4"/>
      <c r="F30" s="5">
        <f>D30*E30</f>
        <v>0</v>
      </c>
      <c r="G30" s="2" t="s">
        <v>1</v>
      </c>
    </row>
    <row r="31" ht="18.1" customHeight="1" spans="1:7">
      <c r="A31" s="2" t="s">
        <v>15</v>
      </c>
      <c r="B31" s="3" t="s">
        <v>22</v>
      </c>
      <c r="C31" s="2" t="s">
        <v>1</v>
      </c>
      <c r="D31" s="6" t="s">
        <v>1</v>
      </c>
      <c r="E31" s="4"/>
      <c r="F31" s="5">
        <f>SUM(F32:F34)</f>
        <v>0</v>
      </c>
      <c r="G31" s="2" t="s">
        <v>1</v>
      </c>
    </row>
    <row r="32" ht="18.1" customHeight="1" spans="1:7">
      <c r="A32" s="2" t="s">
        <v>116</v>
      </c>
      <c r="B32" s="3" t="s">
        <v>166</v>
      </c>
      <c r="C32" s="2" t="s">
        <v>157</v>
      </c>
      <c r="D32" s="6" t="s">
        <v>116</v>
      </c>
      <c r="E32" s="4"/>
      <c r="F32" s="5">
        <f>D32*E32</f>
        <v>0</v>
      </c>
      <c r="G32" s="2" t="s">
        <v>1</v>
      </c>
    </row>
    <row r="33" ht="18.1" customHeight="1" spans="1:7">
      <c r="A33" s="2" t="s">
        <v>120</v>
      </c>
      <c r="B33" s="3" t="s">
        <v>167</v>
      </c>
      <c r="C33" s="2" t="s">
        <v>157</v>
      </c>
      <c r="D33" s="6" t="s">
        <v>116</v>
      </c>
      <c r="E33" s="4"/>
      <c r="F33" s="5">
        <f>D33*E33</f>
        <v>0</v>
      </c>
      <c r="G33" s="2" t="s">
        <v>1</v>
      </c>
    </row>
    <row r="34" ht="18.1" customHeight="1" spans="1:7">
      <c r="A34" s="2" t="s">
        <v>17</v>
      </c>
      <c r="B34" s="3" t="s">
        <v>23</v>
      </c>
      <c r="C34" s="2" t="s">
        <v>157</v>
      </c>
      <c r="D34" s="6" t="s">
        <v>116</v>
      </c>
      <c r="E34" s="4"/>
      <c r="F34" s="5">
        <f>D34*E34</f>
        <v>0</v>
      </c>
      <c r="G34" s="2" t="s">
        <v>1</v>
      </c>
    </row>
    <row r="35" ht="18.1" customHeight="1" spans="1:7">
      <c r="A35" s="2" t="s">
        <v>24</v>
      </c>
      <c r="B35" s="3" t="s">
        <v>25</v>
      </c>
      <c r="C35" s="2" t="s">
        <v>1</v>
      </c>
      <c r="D35" s="6" t="s">
        <v>1</v>
      </c>
      <c r="E35" s="4"/>
      <c r="F35" s="5">
        <f>SUM(F36:F38)</f>
        <v>0</v>
      </c>
      <c r="G35" s="2" t="s">
        <v>1</v>
      </c>
    </row>
    <row r="36" ht="18.1" customHeight="1" spans="1:7">
      <c r="A36" s="2" t="s">
        <v>116</v>
      </c>
      <c r="B36" s="3" t="s">
        <v>168</v>
      </c>
      <c r="C36" s="2" t="s">
        <v>157</v>
      </c>
      <c r="D36" s="6" t="s">
        <v>116</v>
      </c>
      <c r="E36" s="4"/>
      <c r="F36" s="5">
        <f>D36*E36</f>
        <v>0</v>
      </c>
      <c r="G36" s="2" t="s">
        <v>1</v>
      </c>
    </row>
    <row r="37" ht="18.1" customHeight="1" spans="1:7">
      <c r="A37" s="2" t="s">
        <v>120</v>
      </c>
      <c r="B37" s="3" t="s">
        <v>159</v>
      </c>
      <c r="C37" s="2" t="s">
        <v>118</v>
      </c>
      <c r="D37" s="6" t="s">
        <v>160</v>
      </c>
      <c r="E37" s="4"/>
      <c r="F37" s="5">
        <f>D37*E37</f>
        <v>0</v>
      </c>
      <c r="G37" s="2" t="s">
        <v>1</v>
      </c>
    </row>
    <row r="38" ht="18.1" customHeight="1" spans="1:7">
      <c r="A38" s="2" t="s">
        <v>123</v>
      </c>
      <c r="B38" s="3" t="s">
        <v>161</v>
      </c>
      <c r="C38" s="2" t="s">
        <v>150</v>
      </c>
      <c r="D38" s="6" t="s">
        <v>162</v>
      </c>
      <c r="E38" s="4"/>
      <c r="F38" s="5">
        <f>D38*E38</f>
        <v>0</v>
      </c>
      <c r="G38" s="2" t="s">
        <v>1</v>
      </c>
    </row>
    <row r="39" ht="18.1" customHeight="1" spans="1:7">
      <c r="A39" s="2" t="s">
        <v>26</v>
      </c>
      <c r="B39" s="3" t="s">
        <v>27</v>
      </c>
      <c r="C39" s="2" t="s">
        <v>1</v>
      </c>
      <c r="D39" s="6" t="s">
        <v>1</v>
      </c>
      <c r="E39" s="4"/>
      <c r="F39" s="5">
        <f>SUM(F40+F44+F45+F46+F47+F48)</f>
        <v>0</v>
      </c>
      <c r="G39" s="2" t="s">
        <v>1</v>
      </c>
    </row>
    <row r="40" ht="18.1" customHeight="1" spans="1:7">
      <c r="A40" s="2" t="s">
        <v>116</v>
      </c>
      <c r="B40" s="3" t="s">
        <v>154</v>
      </c>
      <c r="C40" s="2" t="s">
        <v>118</v>
      </c>
      <c r="D40" s="6" t="s">
        <v>155</v>
      </c>
      <c r="E40" s="4"/>
      <c r="F40" s="5">
        <f>D40*E40</f>
        <v>0</v>
      </c>
      <c r="G40" s="2" t="s">
        <v>1</v>
      </c>
    </row>
    <row r="41" ht="1.5" customHeight="1"/>
    <row r="42" ht="36.25" customHeight="1" spans="1:7">
      <c r="A42" s="1" t="s">
        <v>109</v>
      </c>
      <c r="B42" s="1" t="s">
        <v>109</v>
      </c>
      <c r="C42" s="1" t="s">
        <v>109</v>
      </c>
      <c r="D42" s="1" t="s">
        <v>109</v>
      </c>
      <c r="E42" s="1" t="s">
        <v>109</v>
      </c>
      <c r="F42" s="1" t="s">
        <v>109</v>
      </c>
      <c r="G42" s="1" t="s">
        <v>109</v>
      </c>
    </row>
    <row r="43" ht="21.15" customHeight="1" spans="1:7">
      <c r="A43" s="2" t="s">
        <v>110</v>
      </c>
      <c r="B43" s="2" t="s">
        <v>4</v>
      </c>
      <c r="C43" s="2" t="s">
        <v>111</v>
      </c>
      <c r="D43" s="2" t="s">
        <v>112</v>
      </c>
      <c r="E43" s="2" t="s">
        <v>113</v>
      </c>
      <c r="F43" s="2" t="s">
        <v>114</v>
      </c>
      <c r="G43" s="2" t="s">
        <v>115</v>
      </c>
    </row>
    <row r="44" ht="18.1" customHeight="1" spans="1:7">
      <c r="A44" s="2" t="s">
        <v>120</v>
      </c>
      <c r="B44" s="3" t="s">
        <v>156</v>
      </c>
      <c r="C44" s="2" t="s">
        <v>157</v>
      </c>
      <c r="D44" s="6" t="s">
        <v>116</v>
      </c>
      <c r="E44" s="4"/>
      <c r="F44" s="5">
        <f>D44*E44</f>
        <v>0</v>
      </c>
      <c r="G44" s="2" t="s">
        <v>1</v>
      </c>
    </row>
    <row r="45" ht="18.1" customHeight="1" spans="1:7">
      <c r="A45" s="2" t="s">
        <v>123</v>
      </c>
      <c r="B45" s="3" t="s">
        <v>169</v>
      </c>
      <c r="C45" s="2" t="s">
        <v>157</v>
      </c>
      <c r="D45" s="6" t="s">
        <v>116</v>
      </c>
      <c r="E45" s="4"/>
      <c r="F45" s="5">
        <f>D45*E45</f>
        <v>0</v>
      </c>
      <c r="G45" s="2" t="s">
        <v>1</v>
      </c>
    </row>
    <row r="46" ht="18.1" customHeight="1" spans="1:7">
      <c r="A46" s="2" t="s">
        <v>126</v>
      </c>
      <c r="B46" s="3" t="s">
        <v>159</v>
      </c>
      <c r="C46" s="2" t="s">
        <v>118</v>
      </c>
      <c r="D46" s="6" t="s">
        <v>160</v>
      </c>
      <c r="E46" s="4"/>
      <c r="F46" s="5">
        <f>D46*E46</f>
        <v>0</v>
      </c>
      <c r="G46" s="2" t="s">
        <v>1</v>
      </c>
    </row>
    <row r="47" ht="18.1" customHeight="1" spans="1:7">
      <c r="A47" s="2" t="s">
        <v>129</v>
      </c>
      <c r="B47" s="3" t="s">
        <v>161</v>
      </c>
      <c r="C47" s="2" t="s">
        <v>150</v>
      </c>
      <c r="D47" s="6" t="s">
        <v>162</v>
      </c>
      <c r="E47" s="4"/>
      <c r="F47" s="5">
        <f>D47*E47</f>
        <v>0</v>
      </c>
      <c r="G47" s="2" t="s">
        <v>1</v>
      </c>
    </row>
    <row r="48" ht="18.1" customHeight="1" spans="1:7">
      <c r="A48" s="2" t="s">
        <v>132</v>
      </c>
      <c r="B48" s="3" t="s">
        <v>163</v>
      </c>
      <c r="C48" s="2" t="s">
        <v>157</v>
      </c>
      <c r="D48" s="6" t="s">
        <v>116</v>
      </c>
      <c r="E48" s="4"/>
      <c r="F48" s="5">
        <f>D48*E48</f>
        <v>0</v>
      </c>
      <c r="G48" s="2" t="s">
        <v>1</v>
      </c>
    </row>
    <row r="49" ht="18.1" customHeight="1" spans="1:7">
      <c r="A49" s="2" t="s">
        <v>28</v>
      </c>
      <c r="B49" s="3" t="s">
        <v>29</v>
      </c>
      <c r="C49" s="2" t="s">
        <v>1</v>
      </c>
      <c r="D49" s="6" t="s">
        <v>1</v>
      </c>
      <c r="E49" s="4"/>
      <c r="F49" s="5">
        <f>SUM(F50:F55)</f>
        <v>0</v>
      </c>
      <c r="G49" s="2" t="s">
        <v>1</v>
      </c>
    </row>
    <row r="50" ht="18.1" customHeight="1" spans="1:7">
      <c r="A50" s="2" t="s">
        <v>116</v>
      </c>
      <c r="B50" s="3" t="s">
        <v>154</v>
      </c>
      <c r="C50" s="2" t="s">
        <v>118</v>
      </c>
      <c r="D50" s="6" t="s">
        <v>155</v>
      </c>
      <c r="E50" s="4"/>
      <c r="F50" s="5">
        <f t="shared" ref="F50:F55" si="2">D50*E50</f>
        <v>0</v>
      </c>
      <c r="G50" s="2" t="s">
        <v>1</v>
      </c>
    </row>
    <row r="51" ht="18.1" customHeight="1" spans="1:7">
      <c r="A51" s="2" t="s">
        <v>120</v>
      </c>
      <c r="B51" s="3" t="s">
        <v>156</v>
      </c>
      <c r="C51" s="2" t="s">
        <v>157</v>
      </c>
      <c r="D51" s="6" t="s">
        <v>116</v>
      </c>
      <c r="E51" s="4"/>
      <c r="F51" s="5">
        <f t="shared" si="2"/>
        <v>0</v>
      </c>
      <c r="G51" s="2" t="s">
        <v>1</v>
      </c>
    </row>
    <row r="52" ht="18.1" customHeight="1" spans="1:7">
      <c r="A52" s="2" t="s">
        <v>123</v>
      </c>
      <c r="B52" s="3" t="s">
        <v>158</v>
      </c>
      <c r="C52" s="2" t="s">
        <v>157</v>
      </c>
      <c r="D52" s="6" t="s">
        <v>116</v>
      </c>
      <c r="E52" s="4"/>
      <c r="F52" s="5">
        <f t="shared" si="2"/>
        <v>0</v>
      </c>
      <c r="G52" s="2" t="s">
        <v>1</v>
      </c>
    </row>
    <row r="53" ht="18.1" customHeight="1" spans="1:7">
      <c r="A53" s="2" t="s">
        <v>126</v>
      </c>
      <c r="B53" s="3" t="s">
        <v>159</v>
      </c>
      <c r="C53" s="2" t="s">
        <v>118</v>
      </c>
      <c r="D53" s="6" t="s">
        <v>160</v>
      </c>
      <c r="E53" s="4"/>
      <c r="F53" s="5">
        <f t="shared" si="2"/>
        <v>0</v>
      </c>
      <c r="G53" s="2" t="s">
        <v>1</v>
      </c>
    </row>
    <row r="54" ht="18.1" customHeight="1" spans="1:7">
      <c r="A54" s="2" t="s">
        <v>129</v>
      </c>
      <c r="B54" s="3" t="s">
        <v>161</v>
      </c>
      <c r="C54" s="2" t="s">
        <v>150</v>
      </c>
      <c r="D54" s="6" t="s">
        <v>162</v>
      </c>
      <c r="E54" s="4"/>
      <c r="F54" s="5">
        <f t="shared" si="2"/>
        <v>0</v>
      </c>
      <c r="G54" s="2" t="s">
        <v>1</v>
      </c>
    </row>
    <row r="55" ht="18.1" customHeight="1" spans="1:7">
      <c r="A55" s="2" t="s">
        <v>132</v>
      </c>
      <c r="B55" s="3" t="s">
        <v>163</v>
      </c>
      <c r="C55" s="2" t="s">
        <v>157</v>
      </c>
      <c r="D55" s="6" t="s">
        <v>116</v>
      </c>
      <c r="E55" s="4"/>
      <c r="F55" s="5">
        <f t="shared" si="2"/>
        <v>0</v>
      </c>
      <c r="G55" s="2" t="s">
        <v>1</v>
      </c>
    </row>
    <row r="56" ht="18.1" customHeight="1" spans="1:7">
      <c r="A56" s="2" t="s">
        <v>30</v>
      </c>
      <c r="B56" s="3" t="s">
        <v>31</v>
      </c>
      <c r="C56" s="2" t="s">
        <v>1</v>
      </c>
      <c r="D56" s="6" t="s">
        <v>1</v>
      </c>
      <c r="E56" s="4"/>
      <c r="F56" s="5">
        <f>SUM(F57:F62)</f>
        <v>0</v>
      </c>
      <c r="G56" s="2" t="s">
        <v>1</v>
      </c>
    </row>
    <row r="57" ht="18.1" customHeight="1" spans="1:7">
      <c r="A57" s="2" t="s">
        <v>116</v>
      </c>
      <c r="B57" s="3" t="s">
        <v>154</v>
      </c>
      <c r="C57" s="2" t="s">
        <v>118</v>
      </c>
      <c r="D57" s="6" t="s">
        <v>155</v>
      </c>
      <c r="E57" s="4"/>
      <c r="F57" s="5">
        <f t="shared" ref="F57:F62" si="3">D57*E57</f>
        <v>0</v>
      </c>
      <c r="G57" s="2" t="s">
        <v>1</v>
      </c>
    </row>
    <row r="58" ht="18.1" customHeight="1" spans="1:7">
      <c r="A58" s="2" t="s">
        <v>120</v>
      </c>
      <c r="B58" s="3" t="s">
        <v>156</v>
      </c>
      <c r="C58" s="2" t="s">
        <v>157</v>
      </c>
      <c r="D58" s="6" t="s">
        <v>116</v>
      </c>
      <c r="E58" s="4"/>
      <c r="F58" s="5">
        <f t="shared" si="3"/>
        <v>0</v>
      </c>
      <c r="G58" s="2" t="s">
        <v>1</v>
      </c>
    </row>
    <row r="59" ht="18.1" customHeight="1" spans="1:7">
      <c r="A59" s="2" t="s">
        <v>123</v>
      </c>
      <c r="B59" s="3" t="s">
        <v>158</v>
      </c>
      <c r="C59" s="2" t="s">
        <v>157</v>
      </c>
      <c r="D59" s="6" t="s">
        <v>116</v>
      </c>
      <c r="E59" s="4"/>
      <c r="F59" s="5">
        <f t="shared" si="3"/>
        <v>0</v>
      </c>
      <c r="G59" s="2" t="s">
        <v>1</v>
      </c>
    </row>
    <row r="60" ht="18.1" customHeight="1" spans="1:7">
      <c r="A60" s="2" t="s">
        <v>126</v>
      </c>
      <c r="B60" s="3" t="s">
        <v>159</v>
      </c>
      <c r="C60" s="2" t="s">
        <v>118</v>
      </c>
      <c r="D60" s="6" t="s">
        <v>160</v>
      </c>
      <c r="E60" s="4"/>
      <c r="F60" s="5">
        <f t="shared" si="3"/>
        <v>0</v>
      </c>
      <c r="G60" s="2" t="s">
        <v>1</v>
      </c>
    </row>
    <row r="61" ht="18.1" customHeight="1" spans="1:7">
      <c r="A61" s="2" t="s">
        <v>129</v>
      </c>
      <c r="B61" s="3" t="s">
        <v>161</v>
      </c>
      <c r="C61" s="2" t="s">
        <v>150</v>
      </c>
      <c r="D61" s="6" t="s">
        <v>162</v>
      </c>
      <c r="E61" s="4"/>
      <c r="F61" s="5">
        <f t="shared" si="3"/>
        <v>0</v>
      </c>
      <c r="G61" s="2" t="s">
        <v>1</v>
      </c>
    </row>
    <row r="62" ht="18.1" customHeight="1" spans="1:7">
      <c r="A62" s="2" t="s">
        <v>132</v>
      </c>
      <c r="B62" s="3" t="s">
        <v>163</v>
      </c>
      <c r="C62" s="2" t="s">
        <v>157</v>
      </c>
      <c r="D62" s="6" t="s">
        <v>116</v>
      </c>
      <c r="E62" s="4"/>
      <c r="F62" s="5">
        <f t="shared" si="3"/>
        <v>0</v>
      </c>
      <c r="G62" s="2" t="s">
        <v>1</v>
      </c>
    </row>
    <row r="63" ht="18.1" customHeight="1" spans="1:7">
      <c r="A63" s="2" t="s">
        <v>32</v>
      </c>
      <c r="B63" s="3" t="s">
        <v>33</v>
      </c>
      <c r="C63" s="2" t="s">
        <v>1</v>
      </c>
      <c r="D63" s="6" t="s">
        <v>1</v>
      </c>
      <c r="E63" s="4"/>
      <c r="F63" s="5">
        <f>SUM(F64:F69)</f>
        <v>0</v>
      </c>
      <c r="G63" s="2" t="s">
        <v>1</v>
      </c>
    </row>
    <row r="64" ht="18.1" customHeight="1" spans="1:7">
      <c r="A64" s="2" t="s">
        <v>116</v>
      </c>
      <c r="B64" s="3" t="s">
        <v>154</v>
      </c>
      <c r="C64" s="2" t="s">
        <v>118</v>
      </c>
      <c r="D64" s="6" t="s">
        <v>155</v>
      </c>
      <c r="E64" s="4"/>
      <c r="F64" s="5">
        <f t="shared" ref="F64:F69" si="4">D64*E64</f>
        <v>0</v>
      </c>
      <c r="G64" s="2" t="s">
        <v>1</v>
      </c>
    </row>
    <row r="65" ht="18.1" customHeight="1" spans="1:7">
      <c r="A65" s="2" t="s">
        <v>120</v>
      </c>
      <c r="B65" s="3" t="s">
        <v>156</v>
      </c>
      <c r="C65" s="2" t="s">
        <v>157</v>
      </c>
      <c r="D65" s="6" t="s">
        <v>116</v>
      </c>
      <c r="E65" s="4"/>
      <c r="F65" s="5">
        <f t="shared" si="4"/>
        <v>0</v>
      </c>
      <c r="G65" s="2" t="s">
        <v>1</v>
      </c>
    </row>
    <row r="66" ht="18.1" customHeight="1" spans="1:7">
      <c r="A66" s="2" t="s">
        <v>123</v>
      </c>
      <c r="B66" s="3" t="s">
        <v>158</v>
      </c>
      <c r="C66" s="2" t="s">
        <v>157</v>
      </c>
      <c r="D66" s="6" t="s">
        <v>116</v>
      </c>
      <c r="E66" s="4"/>
      <c r="F66" s="5">
        <f t="shared" si="4"/>
        <v>0</v>
      </c>
      <c r="G66" s="2" t="s">
        <v>1</v>
      </c>
    </row>
    <row r="67" ht="18.1" customHeight="1" spans="1:7">
      <c r="A67" s="2" t="s">
        <v>126</v>
      </c>
      <c r="B67" s="3" t="s">
        <v>159</v>
      </c>
      <c r="C67" s="2" t="s">
        <v>118</v>
      </c>
      <c r="D67" s="6" t="s">
        <v>160</v>
      </c>
      <c r="E67" s="4"/>
      <c r="F67" s="5">
        <f t="shared" si="4"/>
        <v>0</v>
      </c>
      <c r="G67" s="2" t="s">
        <v>1</v>
      </c>
    </row>
    <row r="68" ht="18.1" customHeight="1" spans="1:7">
      <c r="A68" s="2" t="s">
        <v>129</v>
      </c>
      <c r="B68" s="3" t="s">
        <v>161</v>
      </c>
      <c r="C68" s="2" t="s">
        <v>150</v>
      </c>
      <c r="D68" s="6" t="s">
        <v>162</v>
      </c>
      <c r="E68" s="4"/>
      <c r="F68" s="5">
        <f t="shared" si="4"/>
        <v>0</v>
      </c>
      <c r="G68" s="2" t="s">
        <v>1</v>
      </c>
    </row>
    <row r="69" ht="18.1" customHeight="1" spans="1:7">
      <c r="A69" s="2" t="s">
        <v>132</v>
      </c>
      <c r="B69" s="3" t="s">
        <v>163</v>
      </c>
      <c r="C69" s="2" t="s">
        <v>157</v>
      </c>
      <c r="D69" s="6" t="s">
        <v>116</v>
      </c>
      <c r="E69" s="4"/>
      <c r="F69" s="5">
        <f t="shared" si="4"/>
        <v>0</v>
      </c>
      <c r="G69" s="2" t="s">
        <v>1</v>
      </c>
    </row>
    <row r="70" ht="18.1" customHeight="1" spans="1:7">
      <c r="A70" s="2" t="s">
        <v>34</v>
      </c>
      <c r="B70" s="3" t="s">
        <v>35</v>
      </c>
      <c r="C70" s="2" t="s">
        <v>1</v>
      </c>
      <c r="D70" s="6" t="s">
        <v>1</v>
      </c>
      <c r="E70" s="4"/>
      <c r="F70" s="5">
        <f>SUM(F71:F76)</f>
        <v>0</v>
      </c>
      <c r="G70" s="2" t="s">
        <v>1</v>
      </c>
    </row>
    <row r="71" ht="18.1" customHeight="1" spans="1:7">
      <c r="A71" s="2" t="s">
        <v>116</v>
      </c>
      <c r="B71" s="3" t="s">
        <v>154</v>
      </c>
      <c r="C71" s="2" t="s">
        <v>118</v>
      </c>
      <c r="D71" s="6" t="s">
        <v>155</v>
      </c>
      <c r="E71" s="4"/>
      <c r="F71" s="5">
        <f t="shared" ref="F71:F76" si="5">D71*E71</f>
        <v>0</v>
      </c>
      <c r="G71" s="2" t="s">
        <v>1</v>
      </c>
    </row>
    <row r="72" ht="18.1" customHeight="1" spans="1:7">
      <c r="A72" s="2" t="s">
        <v>120</v>
      </c>
      <c r="B72" s="3" t="s">
        <v>156</v>
      </c>
      <c r="C72" s="2" t="s">
        <v>157</v>
      </c>
      <c r="D72" s="6" t="s">
        <v>116</v>
      </c>
      <c r="E72" s="4"/>
      <c r="F72" s="5">
        <f t="shared" si="5"/>
        <v>0</v>
      </c>
      <c r="G72" s="2" t="s">
        <v>1</v>
      </c>
    </row>
    <row r="73" ht="18.1" customHeight="1" spans="1:7">
      <c r="A73" s="2" t="s">
        <v>123</v>
      </c>
      <c r="B73" s="3" t="s">
        <v>170</v>
      </c>
      <c r="C73" s="2" t="s">
        <v>157</v>
      </c>
      <c r="D73" s="6" t="s">
        <v>116</v>
      </c>
      <c r="E73" s="4"/>
      <c r="F73" s="5">
        <f t="shared" si="5"/>
        <v>0</v>
      </c>
      <c r="G73" s="2" t="s">
        <v>1</v>
      </c>
    </row>
    <row r="74" ht="18.1" customHeight="1" spans="1:7">
      <c r="A74" s="2" t="s">
        <v>126</v>
      </c>
      <c r="B74" s="3" t="s">
        <v>159</v>
      </c>
      <c r="C74" s="2" t="s">
        <v>118</v>
      </c>
      <c r="D74" s="6" t="s">
        <v>160</v>
      </c>
      <c r="E74" s="4"/>
      <c r="F74" s="5">
        <f t="shared" si="5"/>
        <v>0</v>
      </c>
      <c r="G74" s="2" t="s">
        <v>1</v>
      </c>
    </row>
    <row r="75" ht="18.1" customHeight="1" spans="1:7">
      <c r="A75" s="2" t="s">
        <v>129</v>
      </c>
      <c r="B75" s="3" t="s">
        <v>161</v>
      </c>
      <c r="C75" s="2" t="s">
        <v>150</v>
      </c>
      <c r="D75" s="6" t="s">
        <v>162</v>
      </c>
      <c r="E75" s="4"/>
      <c r="F75" s="5">
        <f t="shared" si="5"/>
        <v>0</v>
      </c>
      <c r="G75" s="2" t="s">
        <v>1</v>
      </c>
    </row>
    <row r="76" ht="18.1" customHeight="1" spans="1:7">
      <c r="A76" s="2" t="s">
        <v>132</v>
      </c>
      <c r="B76" s="3" t="s">
        <v>163</v>
      </c>
      <c r="C76" s="2" t="s">
        <v>157</v>
      </c>
      <c r="D76" s="6" t="s">
        <v>116</v>
      </c>
      <c r="E76" s="4"/>
      <c r="F76" s="5">
        <f t="shared" si="5"/>
        <v>0</v>
      </c>
      <c r="G76" s="2" t="s">
        <v>1</v>
      </c>
    </row>
    <row r="77" ht="18.1" customHeight="1" spans="1:7">
      <c r="A77" s="2" t="s">
        <v>36</v>
      </c>
      <c r="B77" s="3" t="s">
        <v>37</v>
      </c>
      <c r="C77" s="2" t="s">
        <v>1</v>
      </c>
      <c r="D77" s="6" t="s">
        <v>1</v>
      </c>
      <c r="E77" s="4"/>
      <c r="F77" s="5">
        <f>F78</f>
        <v>0</v>
      </c>
      <c r="G77" s="2" t="s">
        <v>1</v>
      </c>
    </row>
    <row r="78" ht="18.1" customHeight="1" spans="1:7">
      <c r="A78" s="2" t="s">
        <v>13</v>
      </c>
      <c r="B78" s="3" t="s">
        <v>38</v>
      </c>
      <c r="C78" s="2" t="s">
        <v>1</v>
      </c>
      <c r="D78" s="6" t="s">
        <v>1</v>
      </c>
      <c r="E78" s="4"/>
      <c r="F78" s="5" cm="1">
        <f t="array" ref="F78">SUM(F79:F81+F85)</f>
        <v>0</v>
      </c>
      <c r="G78" s="2" t="s">
        <v>1</v>
      </c>
    </row>
    <row r="79" ht="18.1" customHeight="1" spans="1:7">
      <c r="A79" s="2" t="s">
        <v>116</v>
      </c>
      <c r="B79" s="3" t="s">
        <v>171</v>
      </c>
      <c r="C79" s="2" t="s">
        <v>118</v>
      </c>
      <c r="D79" s="6" t="s">
        <v>172</v>
      </c>
      <c r="E79" s="4"/>
      <c r="F79" s="5">
        <f>D79*E79</f>
        <v>0</v>
      </c>
      <c r="G79" s="2" t="s">
        <v>1</v>
      </c>
    </row>
    <row r="80" ht="18.1" customHeight="1" spans="1:7">
      <c r="A80" s="2" t="s">
        <v>120</v>
      </c>
      <c r="B80" s="3" t="s">
        <v>173</v>
      </c>
      <c r="C80" s="2" t="s">
        <v>150</v>
      </c>
      <c r="D80" s="6" t="s">
        <v>174</v>
      </c>
      <c r="E80" s="4"/>
      <c r="F80" s="5">
        <f>D80*E80</f>
        <v>0</v>
      </c>
      <c r="G80" s="2" t="s">
        <v>1</v>
      </c>
    </row>
    <row r="81" ht="18.1" customHeight="1" spans="1:7">
      <c r="A81" s="2" t="s">
        <v>123</v>
      </c>
      <c r="B81" s="3" t="s">
        <v>175</v>
      </c>
      <c r="C81" s="2" t="s">
        <v>150</v>
      </c>
      <c r="D81" s="6" t="s">
        <v>174</v>
      </c>
      <c r="E81" s="4"/>
      <c r="F81" s="5">
        <f>D81*E81</f>
        <v>0</v>
      </c>
      <c r="G81" s="2" t="s">
        <v>1</v>
      </c>
    </row>
    <row r="82" ht="1.5" customHeight="1"/>
    <row r="83" ht="36.25" customHeight="1" spans="1:7">
      <c r="A83" s="1" t="s">
        <v>109</v>
      </c>
      <c r="B83" s="1" t="s">
        <v>109</v>
      </c>
      <c r="C83" s="1" t="s">
        <v>109</v>
      </c>
      <c r="D83" s="1" t="s">
        <v>109</v>
      </c>
      <c r="E83" s="1" t="s">
        <v>109</v>
      </c>
      <c r="F83" s="1" t="s">
        <v>109</v>
      </c>
      <c r="G83" s="1" t="s">
        <v>109</v>
      </c>
    </row>
    <row r="84" ht="21.15" customHeight="1" spans="1:7">
      <c r="A84" s="2" t="s">
        <v>110</v>
      </c>
      <c r="B84" s="2" t="s">
        <v>4</v>
      </c>
      <c r="C84" s="2" t="s">
        <v>111</v>
      </c>
      <c r="D84" s="2" t="s">
        <v>112</v>
      </c>
      <c r="E84" s="2" t="s">
        <v>113</v>
      </c>
      <c r="F84" s="2" t="s">
        <v>114</v>
      </c>
      <c r="G84" s="2" t="s">
        <v>115</v>
      </c>
    </row>
    <row r="85" ht="18.1" customHeight="1" spans="1:7">
      <c r="A85" s="2" t="s">
        <v>126</v>
      </c>
      <c r="B85" s="3" t="s">
        <v>176</v>
      </c>
      <c r="C85" s="2" t="s">
        <v>150</v>
      </c>
      <c r="D85" s="6" t="s">
        <v>177</v>
      </c>
      <c r="E85" s="4"/>
      <c r="F85" s="5">
        <f>D85*E85</f>
        <v>0</v>
      </c>
      <c r="G85" s="2" t="s">
        <v>1</v>
      </c>
    </row>
    <row r="86" ht="18.1" customHeight="1" spans="1:7">
      <c r="A86" s="2" t="s">
        <v>39</v>
      </c>
      <c r="B86" s="3" t="s">
        <v>40</v>
      </c>
      <c r="C86" s="2" t="s">
        <v>1</v>
      </c>
      <c r="D86" s="6" t="s">
        <v>1</v>
      </c>
      <c r="E86" s="4"/>
      <c r="F86" s="5">
        <f>F87+F93+F100</f>
        <v>0</v>
      </c>
      <c r="G86" s="2" t="s">
        <v>1</v>
      </c>
    </row>
    <row r="87" ht="18.1" customHeight="1" spans="1:7">
      <c r="A87" s="2" t="s">
        <v>13</v>
      </c>
      <c r="B87" s="3" t="s">
        <v>41</v>
      </c>
      <c r="C87" s="2" t="s">
        <v>1</v>
      </c>
      <c r="D87" s="6" t="s">
        <v>1</v>
      </c>
      <c r="E87" s="4"/>
      <c r="F87" s="5">
        <f>SUM(F88:F92)</f>
        <v>0</v>
      </c>
      <c r="G87" s="2" t="s">
        <v>1</v>
      </c>
    </row>
    <row r="88" ht="18.1" customHeight="1" spans="1:7">
      <c r="A88" s="2" t="s">
        <v>116</v>
      </c>
      <c r="B88" s="3" t="s">
        <v>178</v>
      </c>
      <c r="C88" s="2" t="s">
        <v>118</v>
      </c>
      <c r="D88" s="6" t="s">
        <v>179</v>
      </c>
      <c r="E88" s="4"/>
      <c r="F88" s="5">
        <f>D88*E88</f>
        <v>0</v>
      </c>
      <c r="G88" s="2" t="s">
        <v>1</v>
      </c>
    </row>
    <row r="89" ht="18.1" customHeight="1" spans="1:7">
      <c r="A89" s="2" t="s">
        <v>120</v>
      </c>
      <c r="B89" s="3" t="s">
        <v>180</v>
      </c>
      <c r="C89" s="2" t="s">
        <v>118</v>
      </c>
      <c r="D89" s="6" t="s">
        <v>179</v>
      </c>
      <c r="E89" s="4"/>
      <c r="F89" s="5">
        <f>D89*E89</f>
        <v>0</v>
      </c>
      <c r="G89" s="2" t="s">
        <v>1</v>
      </c>
    </row>
    <row r="90" ht="18.1" customHeight="1" spans="1:7">
      <c r="A90" s="2" t="s">
        <v>123</v>
      </c>
      <c r="B90" s="3" t="s">
        <v>173</v>
      </c>
      <c r="C90" s="2" t="s">
        <v>150</v>
      </c>
      <c r="D90" s="6" t="s">
        <v>181</v>
      </c>
      <c r="E90" s="4"/>
      <c r="F90" s="5">
        <f>D90*E90</f>
        <v>0</v>
      </c>
      <c r="G90" s="2" t="s">
        <v>1</v>
      </c>
    </row>
    <row r="91" ht="18.1" customHeight="1" spans="1:7">
      <c r="A91" s="2" t="s">
        <v>126</v>
      </c>
      <c r="B91" s="3" t="s">
        <v>182</v>
      </c>
      <c r="C91" s="2" t="s">
        <v>150</v>
      </c>
      <c r="D91" s="6" t="s">
        <v>181</v>
      </c>
      <c r="E91" s="4"/>
      <c r="F91" s="5">
        <f>D91*E91</f>
        <v>0</v>
      </c>
      <c r="G91" s="2" t="s">
        <v>1</v>
      </c>
    </row>
    <row r="92" ht="18.1" customHeight="1" spans="1:7">
      <c r="A92" s="2" t="s">
        <v>129</v>
      </c>
      <c r="B92" s="3" t="s">
        <v>176</v>
      </c>
      <c r="C92" s="2" t="s">
        <v>150</v>
      </c>
      <c r="D92" s="6" t="s">
        <v>183</v>
      </c>
      <c r="E92" s="4"/>
      <c r="F92" s="5">
        <f>D92*E92</f>
        <v>0</v>
      </c>
      <c r="G92" s="2" t="s">
        <v>1</v>
      </c>
    </row>
    <row r="93" ht="18.1" customHeight="1" spans="1:7">
      <c r="A93" s="2" t="s">
        <v>15</v>
      </c>
      <c r="B93" s="3" t="s">
        <v>42</v>
      </c>
      <c r="C93" s="2" t="s">
        <v>1</v>
      </c>
      <c r="D93" s="6" t="s">
        <v>1</v>
      </c>
      <c r="E93" s="4"/>
      <c r="F93" s="5">
        <f>SUM(F94:F99)</f>
        <v>0</v>
      </c>
      <c r="G93" s="2" t="s">
        <v>1</v>
      </c>
    </row>
    <row r="94" ht="18.1" customHeight="1" spans="1:7">
      <c r="A94" s="2" t="s">
        <v>116</v>
      </c>
      <c r="B94" s="3" t="s">
        <v>154</v>
      </c>
      <c r="C94" s="2" t="s">
        <v>118</v>
      </c>
      <c r="D94" s="6" t="s">
        <v>155</v>
      </c>
      <c r="E94" s="4"/>
      <c r="F94" s="5">
        <f t="shared" ref="F94:F99" si="6">D94*E94</f>
        <v>0</v>
      </c>
      <c r="G94" s="2" t="s">
        <v>1</v>
      </c>
    </row>
    <row r="95" ht="18.1" customHeight="1" spans="1:7">
      <c r="A95" s="2" t="s">
        <v>120</v>
      </c>
      <c r="B95" s="3" t="s">
        <v>156</v>
      </c>
      <c r="C95" s="2" t="s">
        <v>157</v>
      </c>
      <c r="D95" s="6" t="s">
        <v>116</v>
      </c>
      <c r="E95" s="4"/>
      <c r="F95" s="5">
        <f t="shared" si="6"/>
        <v>0</v>
      </c>
      <c r="G95" s="2" t="s">
        <v>1</v>
      </c>
    </row>
    <row r="96" ht="18.1" customHeight="1" spans="1:7">
      <c r="A96" s="2" t="s">
        <v>123</v>
      </c>
      <c r="B96" s="3" t="s">
        <v>170</v>
      </c>
      <c r="C96" s="2" t="s">
        <v>157</v>
      </c>
      <c r="D96" s="6" t="s">
        <v>116</v>
      </c>
      <c r="E96" s="4"/>
      <c r="F96" s="5">
        <f t="shared" si="6"/>
        <v>0</v>
      </c>
      <c r="G96" s="2" t="s">
        <v>1</v>
      </c>
    </row>
    <row r="97" ht="18.1" customHeight="1" spans="1:7">
      <c r="A97" s="2" t="s">
        <v>126</v>
      </c>
      <c r="B97" s="3" t="s">
        <v>159</v>
      </c>
      <c r="C97" s="2" t="s">
        <v>118</v>
      </c>
      <c r="D97" s="6" t="s">
        <v>160</v>
      </c>
      <c r="E97" s="4"/>
      <c r="F97" s="5">
        <f t="shared" si="6"/>
        <v>0</v>
      </c>
      <c r="G97" s="2" t="s">
        <v>1</v>
      </c>
    </row>
    <row r="98" ht="18.1" customHeight="1" spans="1:7">
      <c r="A98" s="2" t="s">
        <v>129</v>
      </c>
      <c r="B98" s="3" t="s">
        <v>161</v>
      </c>
      <c r="C98" s="2" t="s">
        <v>150</v>
      </c>
      <c r="D98" s="6" t="s">
        <v>162</v>
      </c>
      <c r="E98" s="4"/>
      <c r="F98" s="5">
        <f t="shared" si="6"/>
        <v>0</v>
      </c>
      <c r="G98" s="2" t="s">
        <v>1</v>
      </c>
    </row>
    <row r="99" ht="18.1" customHeight="1" spans="1:7">
      <c r="A99" s="2" t="s">
        <v>132</v>
      </c>
      <c r="B99" s="3" t="s">
        <v>163</v>
      </c>
      <c r="C99" s="2" t="s">
        <v>157</v>
      </c>
      <c r="D99" s="6" t="s">
        <v>116</v>
      </c>
      <c r="E99" s="4"/>
      <c r="F99" s="5">
        <f t="shared" si="6"/>
        <v>0</v>
      </c>
      <c r="G99" s="2" t="s">
        <v>1</v>
      </c>
    </row>
    <row r="100" ht="18.1" customHeight="1" spans="1:7">
      <c r="A100" s="2" t="s">
        <v>17</v>
      </c>
      <c r="B100" s="3" t="s">
        <v>43</v>
      </c>
      <c r="C100" s="2" t="s">
        <v>1</v>
      </c>
      <c r="D100" s="6" t="s">
        <v>1</v>
      </c>
      <c r="E100" s="4"/>
      <c r="F100" s="5">
        <f>SUM(F101:F102)</f>
        <v>0</v>
      </c>
      <c r="G100" s="2" t="s">
        <v>1</v>
      </c>
    </row>
    <row r="101" ht="18.1" customHeight="1" spans="1:7">
      <c r="A101" s="2" t="s">
        <v>116</v>
      </c>
      <c r="B101" s="3" t="s">
        <v>184</v>
      </c>
      <c r="C101" s="2" t="s">
        <v>157</v>
      </c>
      <c r="D101" s="6" t="s">
        <v>116</v>
      </c>
      <c r="E101" s="4"/>
      <c r="F101" s="5">
        <f>D101*E101</f>
        <v>0</v>
      </c>
      <c r="G101" s="2" t="s">
        <v>1</v>
      </c>
    </row>
    <row r="102" ht="18.1" customHeight="1" spans="1:7">
      <c r="A102" s="2" t="s">
        <v>120</v>
      </c>
      <c r="B102" s="3" t="s">
        <v>185</v>
      </c>
      <c r="C102" s="2" t="s">
        <v>118</v>
      </c>
      <c r="D102" s="6" t="s">
        <v>142</v>
      </c>
      <c r="E102" s="4"/>
      <c r="F102" s="5">
        <f>D102*E102</f>
        <v>0</v>
      </c>
      <c r="G102" s="2" t="s">
        <v>1</v>
      </c>
    </row>
    <row r="103" ht="18.1" customHeight="1" spans="1:7">
      <c r="A103" s="2" t="s">
        <v>44</v>
      </c>
      <c r="B103" s="3" t="s">
        <v>45</v>
      </c>
      <c r="C103" s="2" t="s">
        <v>1</v>
      </c>
      <c r="D103" s="6" t="s">
        <v>1</v>
      </c>
      <c r="E103" s="4"/>
      <c r="F103" s="5">
        <f>F104+F105+F106+F107+F108+F111+F122+F137+F146</f>
        <v>0</v>
      </c>
      <c r="G103" s="2" t="s">
        <v>1</v>
      </c>
    </row>
    <row r="104" ht="18.1" customHeight="1" spans="1:7">
      <c r="A104" s="2" t="s">
        <v>13</v>
      </c>
      <c r="B104" s="3" t="s">
        <v>46</v>
      </c>
      <c r="C104" s="2" t="s">
        <v>118</v>
      </c>
      <c r="D104" s="6" t="s">
        <v>116</v>
      </c>
      <c r="E104" s="4"/>
      <c r="F104" s="5">
        <f>D104*E104</f>
        <v>0</v>
      </c>
      <c r="G104" s="2" t="s">
        <v>1</v>
      </c>
    </row>
    <row r="105" ht="18.1" customHeight="1" spans="1:7">
      <c r="A105" s="2" t="s">
        <v>15</v>
      </c>
      <c r="B105" s="3" t="s">
        <v>47</v>
      </c>
      <c r="C105" s="2" t="s">
        <v>118</v>
      </c>
      <c r="D105" s="6" t="s">
        <v>116</v>
      </c>
      <c r="E105" s="4"/>
      <c r="F105" s="5">
        <f>D105*E105</f>
        <v>0</v>
      </c>
      <c r="G105" s="2" t="s">
        <v>1</v>
      </c>
    </row>
    <row r="106" ht="18.1" customHeight="1" spans="1:7">
      <c r="A106" s="2" t="s">
        <v>17</v>
      </c>
      <c r="B106" s="3" t="s">
        <v>48</v>
      </c>
      <c r="C106" s="2" t="s">
        <v>118</v>
      </c>
      <c r="D106" s="6" t="s">
        <v>116</v>
      </c>
      <c r="E106" s="4"/>
      <c r="F106" s="5">
        <f>D106*E106</f>
        <v>0</v>
      </c>
      <c r="G106" s="2" t="s">
        <v>1</v>
      </c>
    </row>
    <row r="107" ht="18.1" customHeight="1" spans="1:7">
      <c r="A107" s="2" t="s">
        <v>24</v>
      </c>
      <c r="B107" s="3" t="s">
        <v>49</v>
      </c>
      <c r="C107" s="2" t="s">
        <v>118</v>
      </c>
      <c r="D107" s="6" t="s">
        <v>116</v>
      </c>
      <c r="E107" s="4"/>
      <c r="F107" s="5">
        <f>D107*E107</f>
        <v>0</v>
      </c>
      <c r="G107" s="2" t="s">
        <v>1</v>
      </c>
    </row>
    <row r="108" ht="18.1" customHeight="1" spans="1:7">
      <c r="A108" s="2" t="s">
        <v>26</v>
      </c>
      <c r="B108" s="3" t="s">
        <v>50</v>
      </c>
      <c r="C108" s="2" t="s">
        <v>1</v>
      </c>
      <c r="D108" s="6" t="s">
        <v>1</v>
      </c>
      <c r="E108" s="4"/>
      <c r="F108" s="5">
        <f>SUM(F109:F110)</f>
        <v>0</v>
      </c>
      <c r="G108" s="2" t="s">
        <v>1</v>
      </c>
    </row>
    <row r="109" ht="18.1" customHeight="1" spans="1:7">
      <c r="A109" s="2" t="s">
        <v>116</v>
      </c>
      <c r="B109" s="3" t="s">
        <v>154</v>
      </c>
      <c r="C109" s="2" t="s">
        <v>118</v>
      </c>
      <c r="D109" s="6" t="s">
        <v>155</v>
      </c>
      <c r="E109" s="4"/>
      <c r="F109" s="5">
        <f>D109*E109</f>
        <v>0</v>
      </c>
      <c r="G109" s="2" t="s">
        <v>1</v>
      </c>
    </row>
    <row r="110" ht="18.1" customHeight="1" spans="1:7">
      <c r="A110" s="2" t="s">
        <v>120</v>
      </c>
      <c r="B110" s="3" t="s">
        <v>156</v>
      </c>
      <c r="C110" s="2" t="s">
        <v>157</v>
      </c>
      <c r="D110" s="6" t="s">
        <v>116</v>
      </c>
      <c r="E110" s="4"/>
      <c r="F110" s="5">
        <f>D110*E110</f>
        <v>0</v>
      </c>
      <c r="G110" s="2" t="s">
        <v>1</v>
      </c>
    </row>
    <row r="111" ht="18.1" customHeight="1" spans="1:7">
      <c r="A111" s="2" t="s">
        <v>28</v>
      </c>
      <c r="B111" s="3" t="s">
        <v>51</v>
      </c>
      <c r="C111" s="2" t="s">
        <v>1</v>
      </c>
      <c r="D111" s="6" t="s">
        <v>1</v>
      </c>
      <c r="E111" s="4"/>
      <c r="F111" s="5">
        <f>SUM(F112:F121)</f>
        <v>0</v>
      </c>
      <c r="G111" s="2" t="s">
        <v>1</v>
      </c>
    </row>
    <row r="112" ht="18.1" customHeight="1" spans="1:7">
      <c r="A112" s="2" t="s">
        <v>116</v>
      </c>
      <c r="B112" s="3" t="s">
        <v>171</v>
      </c>
      <c r="C112" s="2" t="s">
        <v>118</v>
      </c>
      <c r="D112" s="6" t="s">
        <v>186</v>
      </c>
      <c r="E112" s="4"/>
      <c r="F112" s="5">
        <f>D112*E112</f>
        <v>0</v>
      </c>
      <c r="G112" s="2" t="s">
        <v>1</v>
      </c>
    </row>
    <row r="113" ht="18.1" customHeight="1" spans="1:7">
      <c r="A113" s="2" t="s">
        <v>120</v>
      </c>
      <c r="B113" s="3" t="s">
        <v>127</v>
      </c>
      <c r="C113" s="2" t="s">
        <v>118</v>
      </c>
      <c r="D113" s="6" t="s">
        <v>187</v>
      </c>
      <c r="E113" s="4"/>
      <c r="F113" s="5">
        <f t="shared" ref="F113:F121" si="7">D113*E113</f>
        <v>0</v>
      </c>
      <c r="G113" s="2" t="s">
        <v>1</v>
      </c>
    </row>
    <row r="114" ht="18.1" customHeight="1" spans="1:7">
      <c r="A114" s="2" t="s">
        <v>123</v>
      </c>
      <c r="B114" s="3" t="s">
        <v>188</v>
      </c>
      <c r="C114" s="2" t="s">
        <v>118</v>
      </c>
      <c r="D114" s="6" t="s">
        <v>189</v>
      </c>
      <c r="E114" s="4"/>
      <c r="F114" s="5">
        <f t="shared" si="7"/>
        <v>0</v>
      </c>
      <c r="G114" s="2" t="s">
        <v>1</v>
      </c>
    </row>
    <row r="115" ht="18.1" customHeight="1" spans="1:7">
      <c r="A115" s="2" t="s">
        <v>126</v>
      </c>
      <c r="B115" s="3" t="s">
        <v>190</v>
      </c>
      <c r="C115" s="2" t="s">
        <v>118</v>
      </c>
      <c r="D115" s="6" t="s">
        <v>191</v>
      </c>
      <c r="E115" s="4"/>
      <c r="F115" s="5">
        <f t="shared" si="7"/>
        <v>0</v>
      </c>
      <c r="G115" s="2" t="s">
        <v>1</v>
      </c>
    </row>
    <row r="116" ht="18.1" customHeight="1" spans="1:7">
      <c r="A116" s="2" t="s">
        <v>129</v>
      </c>
      <c r="B116" s="3" t="s">
        <v>192</v>
      </c>
      <c r="C116" s="2" t="s">
        <v>118</v>
      </c>
      <c r="D116" s="6" t="s">
        <v>193</v>
      </c>
      <c r="E116" s="4"/>
      <c r="F116" s="5">
        <f t="shared" si="7"/>
        <v>0</v>
      </c>
      <c r="G116" s="2" t="s">
        <v>1</v>
      </c>
    </row>
    <row r="117" ht="18.1" customHeight="1" spans="1:7">
      <c r="A117" s="2" t="s">
        <v>132</v>
      </c>
      <c r="B117" s="3" t="s">
        <v>194</v>
      </c>
      <c r="C117" s="2" t="s">
        <v>118</v>
      </c>
      <c r="D117" s="6" t="s">
        <v>195</v>
      </c>
      <c r="E117" s="4"/>
      <c r="F117" s="5">
        <f t="shared" si="7"/>
        <v>0</v>
      </c>
      <c r="G117" s="2" t="s">
        <v>1</v>
      </c>
    </row>
    <row r="118" ht="18.1" customHeight="1" spans="1:7">
      <c r="A118" s="2" t="s">
        <v>135</v>
      </c>
      <c r="B118" s="3" t="s">
        <v>196</v>
      </c>
      <c r="C118" s="2" t="s">
        <v>118</v>
      </c>
      <c r="D118" s="6" t="s">
        <v>197</v>
      </c>
      <c r="E118" s="4"/>
      <c r="F118" s="5">
        <f t="shared" si="7"/>
        <v>0</v>
      </c>
      <c r="G118" s="2" t="s">
        <v>1</v>
      </c>
    </row>
    <row r="119" ht="18.1" customHeight="1" spans="1:7">
      <c r="A119" s="2" t="s">
        <v>138</v>
      </c>
      <c r="B119" s="3" t="s">
        <v>198</v>
      </c>
      <c r="C119" s="2" t="s">
        <v>118</v>
      </c>
      <c r="D119" s="6" t="s">
        <v>199</v>
      </c>
      <c r="E119" s="4"/>
      <c r="F119" s="5">
        <f t="shared" si="7"/>
        <v>0</v>
      </c>
      <c r="G119" s="2" t="s">
        <v>1</v>
      </c>
    </row>
    <row r="120" ht="18.1" customHeight="1" spans="1:7">
      <c r="A120" s="2" t="s">
        <v>142</v>
      </c>
      <c r="B120" s="3" t="s">
        <v>139</v>
      </c>
      <c r="C120" s="2" t="s">
        <v>150</v>
      </c>
      <c r="D120" s="6" t="s">
        <v>200</v>
      </c>
      <c r="E120" s="4"/>
      <c r="F120" s="5">
        <f t="shared" si="7"/>
        <v>0</v>
      </c>
      <c r="G120" s="2" t="s">
        <v>1</v>
      </c>
    </row>
    <row r="121" ht="18.1" customHeight="1" spans="1:7">
      <c r="A121" s="2" t="s">
        <v>145</v>
      </c>
      <c r="B121" s="3" t="s">
        <v>170</v>
      </c>
      <c r="C121" s="2" t="s">
        <v>157</v>
      </c>
      <c r="D121" s="6" t="s">
        <v>116</v>
      </c>
      <c r="E121" s="4"/>
      <c r="F121" s="5">
        <f t="shared" si="7"/>
        <v>0</v>
      </c>
      <c r="G121" s="2" t="s">
        <v>1</v>
      </c>
    </row>
    <row r="122" ht="18.1" customHeight="1" spans="1:7">
      <c r="A122" s="2" t="s">
        <v>30</v>
      </c>
      <c r="B122" s="3" t="s">
        <v>52</v>
      </c>
      <c r="C122" s="2" t="s">
        <v>1</v>
      </c>
      <c r="D122" s="6" t="s">
        <v>1</v>
      </c>
      <c r="E122" s="4"/>
      <c r="F122" s="5">
        <f>SUM(F126:F136)</f>
        <v>0</v>
      </c>
      <c r="G122" s="2" t="s">
        <v>1</v>
      </c>
    </row>
    <row r="123" ht="1.5" customHeight="1"/>
    <row r="124" ht="36.25" customHeight="1" spans="1:7">
      <c r="A124" s="1" t="s">
        <v>109</v>
      </c>
      <c r="B124" s="1" t="s">
        <v>109</v>
      </c>
      <c r="C124" s="1" t="s">
        <v>109</v>
      </c>
      <c r="D124" s="1" t="s">
        <v>109</v>
      </c>
      <c r="E124" s="1" t="s">
        <v>109</v>
      </c>
      <c r="F124" s="1" t="s">
        <v>109</v>
      </c>
      <c r="G124" s="1" t="s">
        <v>109</v>
      </c>
    </row>
    <row r="125" ht="21.15" customHeight="1" spans="1:7">
      <c r="A125" s="2" t="s">
        <v>110</v>
      </c>
      <c r="B125" s="2" t="s">
        <v>4</v>
      </c>
      <c r="C125" s="2" t="s">
        <v>111</v>
      </c>
      <c r="D125" s="2" t="s">
        <v>112</v>
      </c>
      <c r="E125" s="2" t="s">
        <v>113</v>
      </c>
      <c r="F125" s="2" t="s">
        <v>114</v>
      </c>
      <c r="G125" s="2" t="s">
        <v>115</v>
      </c>
    </row>
    <row r="126" ht="18.1" customHeight="1" spans="1:7">
      <c r="A126" s="2" t="s">
        <v>116</v>
      </c>
      <c r="B126" s="3" t="s">
        <v>171</v>
      </c>
      <c r="C126" s="2" t="s">
        <v>118</v>
      </c>
      <c r="D126" s="6" t="s">
        <v>201</v>
      </c>
      <c r="E126" s="4"/>
      <c r="F126" s="5">
        <f>D126*E126</f>
        <v>0</v>
      </c>
      <c r="G126" s="2" t="s">
        <v>1</v>
      </c>
    </row>
    <row r="127" ht="18.1" customHeight="1" spans="1:7">
      <c r="A127" s="2" t="s">
        <v>120</v>
      </c>
      <c r="B127" s="3" t="s">
        <v>127</v>
      </c>
      <c r="C127" s="2" t="s">
        <v>118</v>
      </c>
      <c r="D127" s="6" t="s">
        <v>187</v>
      </c>
      <c r="E127" s="4"/>
      <c r="F127" s="5">
        <f t="shared" ref="F127:F136" si="8">D127*E127</f>
        <v>0</v>
      </c>
      <c r="G127" s="2" t="s">
        <v>1</v>
      </c>
    </row>
    <row r="128" ht="18.1" customHeight="1" spans="1:7">
      <c r="A128" s="2" t="s">
        <v>123</v>
      </c>
      <c r="B128" s="3" t="s">
        <v>188</v>
      </c>
      <c r="C128" s="2" t="s">
        <v>118</v>
      </c>
      <c r="D128" s="6" t="s">
        <v>189</v>
      </c>
      <c r="E128" s="4"/>
      <c r="F128" s="5">
        <f t="shared" si="8"/>
        <v>0</v>
      </c>
      <c r="G128" s="2" t="s">
        <v>1</v>
      </c>
    </row>
    <row r="129" ht="18.1" customHeight="1" spans="1:7">
      <c r="A129" s="2" t="s">
        <v>126</v>
      </c>
      <c r="B129" s="3" t="s">
        <v>190</v>
      </c>
      <c r="C129" s="2" t="s">
        <v>118</v>
      </c>
      <c r="D129" s="6" t="s">
        <v>191</v>
      </c>
      <c r="E129" s="4"/>
      <c r="F129" s="5">
        <f t="shared" si="8"/>
        <v>0</v>
      </c>
      <c r="G129" s="2" t="s">
        <v>1</v>
      </c>
    </row>
    <row r="130" ht="18.1" customHeight="1" spans="1:7">
      <c r="A130" s="2" t="s">
        <v>129</v>
      </c>
      <c r="B130" s="3" t="s">
        <v>192</v>
      </c>
      <c r="C130" s="2" t="s">
        <v>118</v>
      </c>
      <c r="D130" s="6" t="s">
        <v>193</v>
      </c>
      <c r="E130" s="4"/>
      <c r="F130" s="5">
        <f t="shared" si="8"/>
        <v>0</v>
      </c>
      <c r="G130" s="2" t="s">
        <v>1</v>
      </c>
    </row>
    <row r="131" ht="18.1" customHeight="1" spans="1:7">
      <c r="A131" s="2" t="s">
        <v>132</v>
      </c>
      <c r="B131" s="3" t="s">
        <v>194</v>
      </c>
      <c r="C131" s="2" t="s">
        <v>118</v>
      </c>
      <c r="D131" s="6" t="s">
        <v>195</v>
      </c>
      <c r="E131" s="4"/>
      <c r="F131" s="5">
        <f t="shared" si="8"/>
        <v>0</v>
      </c>
      <c r="G131" s="2" t="s">
        <v>1</v>
      </c>
    </row>
    <row r="132" ht="18.1" customHeight="1" spans="1:7">
      <c r="A132" s="2" t="s">
        <v>135</v>
      </c>
      <c r="B132" s="3" t="s">
        <v>196</v>
      </c>
      <c r="C132" s="2" t="s">
        <v>118</v>
      </c>
      <c r="D132" s="6" t="s">
        <v>197</v>
      </c>
      <c r="E132" s="4"/>
      <c r="F132" s="5">
        <f t="shared" si="8"/>
        <v>0</v>
      </c>
      <c r="G132" s="2" t="s">
        <v>1</v>
      </c>
    </row>
    <row r="133" ht="18.1" customHeight="1" spans="1:7">
      <c r="A133" s="2" t="s">
        <v>138</v>
      </c>
      <c r="B133" s="3" t="s">
        <v>198</v>
      </c>
      <c r="C133" s="2" t="s">
        <v>118</v>
      </c>
      <c r="D133" s="6" t="s">
        <v>199</v>
      </c>
      <c r="E133" s="4"/>
      <c r="F133" s="5">
        <f t="shared" si="8"/>
        <v>0</v>
      </c>
      <c r="G133" s="2" t="s">
        <v>1</v>
      </c>
    </row>
    <row r="134" ht="18.1" customHeight="1" spans="1:7">
      <c r="A134" s="2" t="s">
        <v>142</v>
      </c>
      <c r="B134" s="3" t="s">
        <v>139</v>
      </c>
      <c r="C134" s="2" t="s">
        <v>150</v>
      </c>
      <c r="D134" s="6" t="s">
        <v>200</v>
      </c>
      <c r="E134" s="4"/>
      <c r="F134" s="5">
        <f t="shared" si="8"/>
        <v>0</v>
      </c>
      <c r="G134" s="2" t="s">
        <v>1</v>
      </c>
    </row>
    <row r="135" ht="18.1" customHeight="1" spans="1:7">
      <c r="A135" s="2" t="s">
        <v>145</v>
      </c>
      <c r="B135" s="3" t="s">
        <v>170</v>
      </c>
      <c r="C135" s="2" t="s">
        <v>157</v>
      </c>
      <c r="D135" s="6" t="s">
        <v>116</v>
      </c>
      <c r="E135" s="4"/>
      <c r="F135" s="5">
        <f t="shared" si="8"/>
        <v>0</v>
      </c>
      <c r="G135" s="2" t="s">
        <v>1</v>
      </c>
    </row>
    <row r="136" ht="18.1" customHeight="1" spans="1:7">
      <c r="A136" s="2" t="s">
        <v>202</v>
      </c>
      <c r="B136" s="3" t="s">
        <v>163</v>
      </c>
      <c r="C136" s="2" t="s">
        <v>157</v>
      </c>
      <c r="D136" s="6" t="s">
        <v>116</v>
      </c>
      <c r="E136" s="4"/>
      <c r="F136" s="5">
        <f t="shared" si="8"/>
        <v>0</v>
      </c>
      <c r="G136" s="2" t="s">
        <v>1</v>
      </c>
    </row>
    <row r="137" ht="18.1" customHeight="1" spans="1:7">
      <c r="A137" s="2" t="s">
        <v>32</v>
      </c>
      <c r="B137" s="3" t="s">
        <v>53</v>
      </c>
      <c r="C137" s="2" t="s">
        <v>1</v>
      </c>
      <c r="D137" s="6" t="s">
        <v>1</v>
      </c>
      <c r="E137" s="4"/>
      <c r="F137" s="5">
        <f>SUM(F138:F145)</f>
        <v>0</v>
      </c>
      <c r="G137" s="2" t="s">
        <v>1</v>
      </c>
    </row>
    <row r="138" ht="18.1" customHeight="1" spans="1:7">
      <c r="A138" s="2" t="s">
        <v>116</v>
      </c>
      <c r="B138" s="3" t="s">
        <v>203</v>
      </c>
      <c r="C138" s="2" t="s">
        <v>150</v>
      </c>
      <c r="D138" s="6" t="s">
        <v>204</v>
      </c>
      <c r="E138" s="4"/>
      <c r="F138" s="5">
        <f>D138*E138</f>
        <v>0</v>
      </c>
      <c r="G138" s="2" t="s">
        <v>1</v>
      </c>
    </row>
    <row r="139" ht="18.1" customHeight="1" spans="1:7">
      <c r="A139" s="2" t="s">
        <v>120</v>
      </c>
      <c r="B139" s="3" t="s">
        <v>152</v>
      </c>
      <c r="C139" s="2" t="s">
        <v>118</v>
      </c>
      <c r="D139" s="6" t="s">
        <v>132</v>
      </c>
      <c r="E139" s="4"/>
      <c r="F139" s="5">
        <f t="shared" ref="F139:F145" si="9">D139*E139</f>
        <v>0</v>
      </c>
      <c r="G139" s="2" t="s">
        <v>1</v>
      </c>
    </row>
    <row r="140" ht="18.1" customHeight="1" spans="1:7">
      <c r="A140" s="2" t="s">
        <v>123</v>
      </c>
      <c r="B140" s="3" t="s">
        <v>170</v>
      </c>
      <c r="C140" s="2" t="s">
        <v>157</v>
      </c>
      <c r="D140" s="6" t="s">
        <v>116</v>
      </c>
      <c r="E140" s="4"/>
      <c r="F140" s="5">
        <f t="shared" si="9"/>
        <v>0</v>
      </c>
      <c r="G140" s="2" t="s">
        <v>1</v>
      </c>
    </row>
    <row r="141" ht="18.1" customHeight="1" spans="1:7">
      <c r="A141" s="2" t="s">
        <v>126</v>
      </c>
      <c r="B141" s="3" t="s">
        <v>205</v>
      </c>
      <c r="C141" s="2" t="s">
        <v>118</v>
      </c>
      <c r="D141" s="6" t="s">
        <v>120</v>
      </c>
      <c r="E141" s="4"/>
      <c r="F141" s="5">
        <f t="shared" si="9"/>
        <v>0</v>
      </c>
      <c r="G141" s="2" t="s">
        <v>1</v>
      </c>
    </row>
    <row r="142" ht="18.1" customHeight="1" spans="1:7">
      <c r="A142" s="2" t="s">
        <v>129</v>
      </c>
      <c r="B142" s="3" t="s">
        <v>206</v>
      </c>
      <c r="C142" s="2" t="s">
        <v>118</v>
      </c>
      <c r="D142" s="6" t="s">
        <v>120</v>
      </c>
      <c r="E142" s="4"/>
      <c r="F142" s="5">
        <f t="shared" si="9"/>
        <v>0</v>
      </c>
      <c r="G142" s="2" t="s">
        <v>1</v>
      </c>
    </row>
    <row r="143" ht="18.1" customHeight="1" spans="1:7">
      <c r="A143" s="2" t="s">
        <v>132</v>
      </c>
      <c r="B143" s="3" t="s">
        <v>163</v>
      </c>
      <c r="C143" s="2" t="s">
        <v>157</v>
      </c>
      <c r="D143" s="6" t="s">
        <v>116</v>
      </c>
      <c r="E143" s="4"/>
      <c r="F143" s="5">
        <f t="shared" si="9"/>
        <v>0</v>
      </c>
      <c r="G143" s="2" t="s">
        <v>1</v>
      </c>
    </row>
    <row r="144" ht="18.1" customHeight="1" spans="1:7">
      <c r="A144" s="2" t="s">
        <v>135</v>
      </c>
      <c r="B144" s="3" t="s">
        <v>198</v>
      </c>
      <c r="C144" s="2" t="s">
        <v>118</v>
      </c>
      <c r="D144" s="6" t="s">
        <v>199</v>
      </c>
      <c r="E144" s="4"/>
      <c r="F144" s="5">
        <f t="shared" si="9"/>
        <v>0</v>
      </c>
      <c r="G144" s="2" t="s">
        <v>1</v>
      </c>
    </row>
    <row r="145" ht="18.1" customHeight="1" spans="1:7">
      <c r="A145" s="2" t="s">
        <v>138</v>
      </c>
      <c r="B145" s="3" t="s">
        <v>139</v>
      </c>
      <c r="C145" s="2" t="s">
        <v>150</v>
      </c>
      <c r="D145" s="6" t="s">
        <v>200</v>
      </c>
      <c r="E145" s="4"/>
      <c r="F145" s="5">
        <f t="shared" si="9"/>
        <v>0</v>
      </c>
      <c r="G145" s="2" t="s">
        <v>1</v>
      </c>
    </row>
    <row r="146" ht="18.1" customHeight="1" spans="1:7">
      <c r="A146" s="2" t="s">
        <v>34</v>
      </c>
      <c r="B146" s="3" t="s">
        <v>54</v>
      </c>
      <c r="C146" s="2" t="s">
        <v>1</v>
      </c>
      <c r="D146" s="6" t="s">
        <v>1</v>
      </c>
      <c r="E146" s="4"/>
      <c r="F146" s="5">
        <f>SUM(F147:F156)</f>
        <v>0</v>
      </c>
      <c r="G146" s="2" t="s">
        <v>1</v>
      </c>
    </row>
    <row r="147" ht="18.1" customHeight="1" spans="1:7">
      <c r="A147" s="2" t="s">
        <v>116</v>
      </c>
      <c r="B147" s="3" t="s">
        <v>207</v>
      </c>
      <c r="C147" s="2" t="s">
        <v>118</v>
      </c>
      <c r="D147" s="6" t="s">
        <v>208</v>
      </c>
      <c r="E147" s="4"/>
      <c r="F147" s="5">
        <f>D147*E147</f>
        <v>0</v>
      </c>
      <c r="G147" s="2" t="s">
        <v>1</v>
      </c>
    </row>
    <row r="148" ht="18.1" customHeight="1" spans="1:7">
      <c r="A148" s="2" t="s">
        <v>120</v>
      </c>
      <c r="B148" s="3" t="s">
        <v>209</v>
      </c>
      <c r="C148" s="2" t="s">
        <v>118</v>
      </c>
      <c r="D148" s="6" t="s">
        <v>210</v>
      </c>
      <c r="E148" s="4"/>
      <c r="F148" s="5">
        <f t="shared" ref="F148:F156" si="10">D148*E148</f>
        <v>0</v>
      </c>
      <c r="G148" s="2" t="s">
        <v>1</v>
      </c>
    </row>
    <row r="149" ht="18.1" customHeight="1" spans="1:7">
      <c r="A149" s="2" t="s">
        <v>123</v>
      </c>
      <c r="B149" s="3" t="s">
        <v>178</v>
      </c>
      <c r="C149" s="2" t="s">
        <v>118</v>
      </c>
      <c r="D149" s="6" t="s">
        <v>211</v>
      </c>
      <c r="E149" s="4"/>
      <c r="F149" s="5">
        <f t="shared" si="10"/>
        <v>0</v>
      </c>
      <c r="G149" s="2" t="s">
        <v>1</v>
      </c>
    </row>
    <row r="150" ht="18.1" customHeight="1" spans="1:7">
      <c r="A150" s="2" t="s">
        <v>126</v>
      </c>
      <c r="B150" s="3" t="s">
        <v>127</v>
      </c>
      <c r="C150" s="2" t="s">
        <v>118</v>
      </c>
      <c r="D150" s="6" t="s">
        <v>211</v>
      </c>
      <c r="E150" s="4"/>
      <c r="F150" s="5">
        <f t="shared" si="10"/>
        <v>0</v>
      </c>
      <c r="G150" s="2" t="s">
        <v>1</v>
      </c>
    </row>
    <row r="151" ht="18.1" customHeight="1" spans="1:7">
      <c r="A151" s="2" t="s">
        <v>129</v>
      </c>
      <c r="B151" s="3" t="s">
        <v>130</v>
      </c>
      <c r="C151" s="2" t="s">
        <v>118</v>
      </c>
      <c r="D151" s="6" t="s">
        <v>212</v>
      </c>
      <c r="E151" s="4"/>
      <c r="F151" s="5">
        <f t="shared" si="10"/>
        <v>0</v>
      </c>
      <c r="G151" s="2" t="s">
        <v>1</v>
      </c>
    </row>
    <row r="152" ht="18.1" customHeight="1" spans="1:7">
      <c r="A152" s="2" t="s">
        <v>132</v>
      </c>
      <c r="B152" s="3" t="s">
        <v>206</v>
      </c>
      <c r="C152" s="2" t="s">
        <v>118</v>
      </c>
      <c r="D152" s="6" t="s">
        <v>213</v>
      </c>
      <c r="E152" s="4"/>
      <c r="F152" s="5">
        <f t="shared" si="10"/>
        <v>0</v>
      </c>
      <c r="G152" s="2" t="s">
        <v>1</v>
      </c>
    </row>
    <row r="153" ht="18.1" customHeight="1" spans="1:7">
      <c r="A153" s="2" t="s">
        <v>135</v>
      </c>
      <c r="B153" s="3" t="s">
        <v>214</v>
      </c>
      <c r="C153" s="2" t="s">
        <v>118</v>
      </c>
      <c r="D153" s="6" t="s">
        <v>215</v>
      </c>
      <c r="E153" s="4"/>
      <c r="F153" s="5">
        <f t="shared" si="10"/>
        <v>0</v>
      </c>
      <c r="G153" s="2" t="s">
        <v>1</v>
      </c>
    </row>
    <row r="154" ht="18.1" customHeight="1" spans="1:7">
      <c r="A154" s="2" t="s">
        <v>138</v>
      </c>
      <c r="B154" s="3" t="s">
        <v>139</v>
      </c>
      <c r="C154" s="2" t="s">
        <v>150</v>
      </c>
      <c r="D154" s="6" t="s">
        <v>216</v>
      </c>
      <c r="E154" s="4"/>
      <c r="F154" s="5">
        <f t="shared" si="10"/>
        <v>0</v>
      </c>
      <c r="G154" s="2" t="s">
        <v>1</v>
      </c>
    </row>
    <row r="155" ht="18.1" customHeight="1" spans="1:7">
      <c r="A155" s="2" t="s">
        <v>142</v>
      </c>
      <c r="B155" s="3" t="s">
        <v>143</v>
      </c>
      <c r="C155" s="2" t="s">
        <v>118</v>
      </c>
      <c r="D155" s="6" t="s">
        <v>217</v>
      </c>
      <c r="E155" s="4"/>
      <c r="F155" s="5">
        <f t="shared" si="10"/>
        <v>0</v>
      </c>
      <c r="G155" s="2" t="s">
        <v>1</v>
      </c>
    </row>
    <row r="156" ht="18.1" customHeight="1" spans="1:7">
      <c r="A156" s="2" t="s">
        <v>145</v>
      </c>
      <c r="B156" s="3" t="s">
        <v>146</v>
      </c>
      <c r="C156" s="2" t="s">
        <v>140</v>
      </c>
      <c r="D156" s="6" t="s">
        <v>218</v>
      </c>
      <c r="E156" s="4"/>
      <c r="F156" s="5">
        <f t="shared" si="10"/>
        <v>0</v>
      </c>
      <c r="G156" s="2" t="s">
        <v>1</v>
      </c>
    </row>
    <row r="157" ht="18.1" customHeight="1" spans="1:7">
      <c r="A157" s="2" t="s">
        <v>55</v>
      </c>
      <c r="B157" s="3" t="s">
        <v>56</v>
      </c>
      <c r="C157" s="2" t="s">
        <v>1</v>
      </c>
      <c r="D157" s="6" t="s">
        <v>1</v>
      </c>
      <c r="E157" s="4"/>
      <c r="F157" s="5">
        <f>F158+F161</f>
        <v>0</v>
      </c>
      <c r="G157" s="2" t="s">
        <v>1</v>
      </c>
    </row>
    <row r="158" ht="18.1" customHeight="1" spans="1:7">
      <c r="A158" s="2" t="s">
        <v>13</v>
      </c>
      <c r="B158" s="3" t="s">
        <v>57</v>
      </c>
      <c r="C158" s="2" t="s">
        <v>1</v>
      </c>
      <c r="D158" s="6" t="s">
        <v>1</v>
      </c>
      <c r="E158" s="4"/>
      <c r="F158" s="5">
        <f>SUM(F159:F160)</f>
        <v>0</v>
      </c>
      <c r="G158" s="2" t="s">
        <v>1</v>
      </c>
    </row>
    <row r="159" ht="18.1" customHeight="1" spans="1:7">
      <c r="A159" s="2" t="s">
        <v>116</v>
      </c>
      <c r="B159" s="3" t="s">
        <v>219</v>
      </c>
      <c r="C159" s="2" t="s">
        <v>157</v>
      </c>
      <c r="D159" s="6" t="s">
        <v>116</v>
      </c>
      <c r="E159" s="4"/>
      <c r="F159" s="5">
        <f>E159*D159</f>
        <v>0</v>
      </c>
      <c r="G159" s="2" t="s">
        <v>1</v>
      </c>
    </row>
    <row r="160" ht="18.1" customHeight="1" spans="1:7">
      <c r="A160" s="2" t="s">
        <v>120</v>
      </c>
      <c r="B160" s="3" t="s">
        <v>220</v>
      </c>
      <c r="C160" s="2" t="s">
        <v>157</v>
      </c>
      <c r="D160" s="6" t="s">
        <v>116</v>
      </c>
      <c r="E160" s="4"/>
      <c r="F160" s="5">
        <f>E160*D160</f>
        <v>0</v>
      </c>
      <c r="G160" s="2" t="s">
        <v>1</v>
      </c>
    </row>
    <row r="161" ht="18.1" customHeight="1" spans="1:7">
      <c r="A161" s="2" t="s">
        <v>15</v>
      </c>
      <c r="B161" s="3" t="s">
        <v>58</v>
      </c>
      <c r="C161" s="2" t="s">
        <v>157</v>
      </c>
      <c r="D161" s="6" t="s">
        <v>116</v>
      </c>
      <c r="E161" s="4"/>
      <c r="F161" s="5">
        <f>E161*D161</f>
        <v>0</v>
      </c>
      <c r="G161" s="2" t="s">
        <v>1</v>
      </c>
    </row>
    <row r="162" ht="18.1" customHeight="1" spans="1:7">
      <c r="A162" s="2" t="s">
        <v>59</v>
      </c>
      <c r="B162" s="3" t="s">
        <v>60</v>
      </c>
      <c r="C162" s="2" t="s">
        <v>1</v>
      </c>
      <c r="D162" s="6" t="s">
        <v>1</v>
      </c>
      <c r="E162" s="4"/>
      <c r="F162" s="5">
        <f>F163+F177</f>
        <v>0</v>
      </c>
      <c r="G162" s="2" t="s">
        <v>1</v>
      </c>
    </row>
    <row r="163" ht="18.1" customHeight="1" spans="1:7">
      <c r="A163" s="2" t="s">
        <v>13</v>
      </c>
      <c r="B163" s="3" t="s">
        <v>61</v>
      </c>
      <c r="C163" s="2" t="s">
        <v>1</v>
      </c>
      <c r="D163" s="6" t="s">
        <v>1</v>
      </c>
      <c r="E163" s="4"/>
      <c r="F163" s="5">
        <f>SUM(F167:F176)</f>
        <v>0</v>
      </c>
      <c r="G163" s="2" t="s">
        <v>1</v>
      </c>
    </row>
    <row r="164" ht="1.5" customHeight="1"/>
    <row r="165" ht="36.25" customHeight="1" spans="1:7">
      <c r="A165" s="1" t="s">
        <v>109</v>
      </c>
      <c r="B165" s="1" t="s">
        <v>109</v>
      </c>
      <c r="C165" s="1" t="s">
        <v>109</v>
      </c>
      <c r="D165" s="1" t="s">
        <v>109</v>
      </c>
      <c r="E165" s="1" t="s">
        <v>109</v>
      </c>
      <c r="F165" s="1" t="s">
        <v>109</v>
      </c>
      <c r="G165" s="1" t="s">
        <v>109</v>
      </c>
    </row>
    <row r="166" ht="21.15" customHeight="1" spans="1:7">
      <c r="A166" s="2" t="s">
        <v>110</v>
      </c>
      <c r="B166" s="2" t="s">
        <v>4</v>
      </c>
      <c r="C166" s="2" t="s">
        <v>111</v>
      </c>
      <c r="D166" s="2" t="s">
        <v>112</v>
      </c>
      <c r="E166" s="2" t="s">
        <v>113</v>
      </c>
      <c r="F166" s="2" t="s">
        <v>114</v>
      </c>
      <c r="G166" s="2" t="s">
        <v>115</v>
      </c>
    </row>
    <row r="167" ht="18.1" customHeight="1" spans="1:7">
      <c r="A167" s="2" t="s">
        <v>116</v>
      </c>
      <c r="B167" s="3" t="s">
        <v>221</v>
      </c>
      <c r="C167" s="2" t="s">
        <v>118</v>
      </c>
      <c r="D167" s="6" t="s">
        <v>197</v>
      </c>
      <c r="E167" s="4"/>
      <c r="F167" s="5">
        <f>D167*E167</f>
        <v>0</v>
      </c>
      <c r="G167" s="2" t="s">
        <v>1</v>
      </c>
    </row>
    <row r="168" ht="18.1" customHeight="1" spans="1:7">
      <c r="A168" s="2" t="s">
        <v>120</v>
      </c>
      <c r="B168" s="3" t="s">
        <v>222</v>
      </c>
      <c r="C168" s="2" t="s">
        <v>157</v>
      </c>
      <c r="D168" s="6" t="s">
        <v>116</v>
      </c>
      <c r="E168" s="4"/>
      <c r="F168" s="5">
        <f t="shared" ref="F168:F176" si="11">D168*E168</f>
        <v>0</v>
      </c>
      <c r="G168" s="2" t="s">
        <v>1</v>
      </c>
    </row>
    <row r="169" ht="18.1" customHeight="1" spans="1:7">
      <c r="A169" s="2" t="s">
        <v>123</v>
      </c>
      <c r="B169" s="3" t="s">
        <v>223</v>
      </c>
      <c r="C169" s="2" t="s">
        <v>150</v>
      </c>
      <c r="D169" s="6" t="s">
        <v>224</v>
      </c>
      <c r="E169" s="4"/>
      <c r="F169" s="5">
        <f t="shared" si="11"/>
        <v>0</v>
      </c>
      <c r="G169" s="2" t="s">
        <v>1</v>
      </c>
    </row>
    <row r="170" ht="18.1" customHeight="1" spans="1:7">
      <c r="A170" s="2" t="s">
        <v>126</v>
      </c>
      <c r="B170" s="3" t="s">
        <v>225</v>
      </c>
      <c r="C170" s="2" t="s">
        <v>226</v>
      </c>
      <c r="D170" s="6" t="s">
        <v>227</v>
      </c>
      <c r="E170" s="4"/>
      <c r="F170" s="5">
        <f t="shared" si="11"/>
        <v>0</v>
      </c>
      <c r="G170" s="2" t="s">
        <v>1</v>
      </c>
    </row>
    <row r="171" ht="18.1" customHeight="1" spans="1:7">
      <c r="A171" s="2" t="s">
        <v>129</v>
      </c>
      <c r="B171" s="3" t="s">
        <v>228</v>
      </c>
      <c r="C171" s="2" t="s">
        <v>226</v>
      </c>
      <c r="D171" s="6" t="s">
        <v>229</v>
      </c>
      <c r="E171" s="4"/>
      <c r="F171" s="5">
        <f t="shared" si="11"/>
        <v>0</v>
      </c>
      <c r="G171" s="2" t="s">
        <v>1</v>
      </c>
    </row>
    <row r="172" ht="18.1" customHeight="1" spans="1:7">
      <c r="A172" s="2" t="s">
        <v>132</v>
      </c>
      <c r="B172" s="3" t="s">
        <v>230</v>
      </c>
      <c r="C172" s="2" t="s">
        <v>231</v>
      </c>
      <c r="D172" s="6" t="s">
        <v>232</v>
      </c>
      <c r="E172" s="4"/>
      <c r="F172" s="5">
        <f t="shared" si="11"/>
        <v>0</v>
      </c>
      <c r="G172" s="2" t="s">
        <v>1</v>
      </c>
    </row>
    <row r="173" ht="18.1" customHeight="1" spans="1:7">
      <c r="A173" s="2" t="s">
        <v>135</v>
      </c>
      <c r="B173" s="3" t="s">
        <v>139</v>
      </c>
      <c r="C173" s="2" t="s">
        <v>140</v>
      </c>
      <c r="D173" s="6" t="s">
        <v>233</v>
      </c>
      <c r="E173" s="4"/>
      <c r="F173" s="5">
        <f t="shared" si="11"/>
        <v>0</v>
      </c>
      <c r="G173" s="2" t="s">
        <v>1</v>
      </c>
    </row>
    <row r="174" ht="18.1" customHeight="1" spans="1:7">
      <c r="A174" s="2" t="s">
        <v>138</v>
      </c>
      <c r="B174" s="3" t="s">
        <v>234</v>
      </c>
      <c r="C174" s="2" t="s">
        <v>235</v>
      </c>
      <c r="D174" s="6" t="s">
        <v>236</v>
      </c>
      <c r="E174" s="4"/>
      <c r="F174" s="5">
        <f t="shared" si="11"/>
        <v>0</v>
      </c>
      <c r="G174" s="2" t="s">
        <v>1</v>
      </c>
    </row>
    <row r="175" ht="18.1" customHeight="1" spans="1:7">
      <c r="A175" s="2" t="s">
        <v>142</v>
      </c>
      <c r="B175" s="3" t="s">
        <v>237</v>
      </c>
      <c r="C175" s="2" t="s">
        <v>226</v>
      </c>
      <c r="D175" s="6" t="s">
        <v>238</v>
      </c>
      <c r="E175" s="4"/>
      <c r="F175" s="5">
        <f t="shared" si="11"/>
        <v>0</v>
      </c>
      <c r="G175" s="2" t="s">
        <v>1</v>
      </c>
    </row>
    <row r="176" ht="18.1" customHeight="1" spans="1:7">
      <c r="A176" s="2" t="s">
        <v>145</v>
      </c>
      <c r="B176" s="3" t="s">
        <v>239</v>
      </c>
      <c r="C176" s="2" t="s">
        <v>235</v>
      </c>
      <c r="D176" s="6" t="s">
        <v>240</v>
      </c>
      <c r="E176" s="4"/>
      <c r="F176" s="5">
        <f t="shared" si="11"/>
        <v>0</v>
      </c>
      <c r="G176" s="2" t="s">
        <v>1</v>
      </c>
    </row>
    <row r="177" ht="18.1" customHeight="1" spans="1:7">
      <c r="A177" s="2" t="s">
        <v>15</v>
      </c>
      <c r="B177" s="3" t="s">
        <v>62</v>
      </c>
      <c r="C177" s="2" t="s">
        <v>1</v>
      </c>
      <c r="D177" s="6" t="s">
        <v>1</v>
      </c>
      <c r="E177" s="4"/>
      <c r="F177" s="5">
        <f>F178</f>
        <v>0</v>
      </c>
      <c r="G177" s="2" t="s">
        <v>1</v>
      </c>
    </row>
    <row r="178" ht="18.1" customHeight="1" spans="1:7">
      <c r="A178" s="2" t="s">
        <v>116</v>
      </c>
      <c r="B178" s="3" t="s">
        <v>241</v>
      </c>
      <c r="C178" s="2" t="s">
        <v>242</v>
      </c>
      <c r="D178" s="6" t="s">
        <v>120</v>
      </c>
      <c r="E178" s="4"/>
      <c r="F178" s="5">
        <f>D178*E178</f>
        <v>0</v>
      </c>
      <c r="G178" s="2" t="s">
        <v>1</v>
      </c>
    </row>
    <row r="179" ht="18.1" customHeight="1" spans="1:7">
      <c r="A179" s="2" t="s">
        <v>63</v>
      </c>
      <c r="B179" s="3" t="s">
        <v>64</v>
      </c>
      <c r="C179" s="2" t="s">
        <v>1</v>
      </c>
      <c r="D179" s="6" t="s">
        <v>1</v>
      </c>
      <c r="E179" s="4"/>
      <c r="F179" s="5">
        <f>F180</f>
        <v>0</v>
      </c>
      <c r="G179" s="2" t="s">
        <v>1</v>
      </c>
    </row>
    <row r="180" ht="18.1" customHeight="1" spans="1:7">
      <c r="A180" s="2" t="s">
        <v>116</v>
      </c>
      <c r="B180" s="3" t="s">
        <v>241</v>
      </c>
      <c r="C180" s="2" t="s">
        <v>242</v>
      </c>
      <c r="D180" s="6" t="s">
        <v>116</v>
      </c>
      <c r="E180" s="4"/>
      <c r="F180" s="5">
        <f>D180*E180</f>
        <v>0</v>
      </c>
      <c r="G180" s="2" t="s">
        <v>1</v>
      </c>
    </row>
    <row r="181" ht="18.1" customHeight="1" spans="1:7">
      <c r="A181" s="2" t="s">
        <v>65</v>
      </c>
      <c r="B181" s="3" t="s">
        <v>66</v>
      </c>
      <c r="C181" s="2" t="s">
        <v>235</v>
      </c>
      <c r="D181" s="6" t="s">
        <v>243</v>
      </c>
      <c r="E181" s="4"/>
      <c r="F181" s="5"/>
      <c r="G181" s="2" t="s">
        <v>1</v>
      </c>
    </row>
    <row r="182" ht="18.1" customHeight="1" spans="1:7">
      <c r="A182" s="2" t="s">
        <v>13</v>
      </c>
      <c r="B182" s="3" t="s">
        <v>67</v>
      </c>
      <c r="C182" s="2" t="s">
        <v>1</v>
      </c>
      <c r="D182" s="6" t="s">
        <v>1</v>
      </c>
      <c r="E182" s="4"/>
      <c r="F182" s="5">
        <f>SUM(F183:F187)</f>
        <v>0</v>
      </c>
      <c r="G182" s="2" t="s">
        <v>1</v>
      </c>
    </row>
    <row r="183" ht="18.1" customHeight="1" spans="1:7">
      <c r="A183" s="2" t="s">
        <v>116</v>
      </c>
      <c r="B183" s="3" t="s">
        <v>244</v>
      </c>
      <c r="C183" s="2" t="s">
        <v>118</v>
      </c>
      <c r="D183" s="6" t="s">
        <v>245</v>
      </c>
      <c r="E183" s="4"/>
      <c r="F183" s="5">
        <f>D183*E183</f>
        <v>0</v>
      </c>
      <c r="G183" s="2" t="s">
        <v>1</v>
      </c>
    </row>
    <row r="184" ht="18.1" customHeight="1" spans="1:7">
      <c r="A184" s="2" t="s">
        <v>120</v>
      </c>
      <c r="B184" s="3" t="s">
        <v>246</v>
      </c>
      <c r="C184" s="2" t="s">
        <v>118</v>
      </c>
      <c r="D184" s="6" t="s">
        <v>247</v>
      </c>
      <c r="E184" s="4"/>
      <c r="F184" s="5">
        <f>D184*E184</f>
        <v>0</v>
      </c>
      <c r="G184" s="2" t="s">
        <v>1</v>
      </c>
    </row>
    <row r="185" ht="18.1" customHeight="1" spans="1:7">
      <c r="A185" s="2" t="s">
        <v>123</v>
      </c>
      <c r="B185" s="3" t="s">
        <v>248</v>
      </c>
      <c r="C185" s="2" t="s">
        <v>118</v>
      </c>
      <c r="D185" s="6" t="s">
        <v>249</v>
      </c>
      <c r="E185" s="4"/>
      <c r="F185" s="5">
        <f>D185*E185</f>
        <v>0</v>
      </c>
      <c r="G185" s="2" t="s">
        <v>1</v>
      </c>
    </row>
    <row r="186" ht="18.1" customHeight="1" spans="1:7">
      <c r="A186" s="2" t="s">
        <v>126</v>
      </c>
      <c r="B186" s="3" t="s">
        <v>250</v>
      </c>
      <c r="C186" s="2" t="s">
        <v>118</v>
      </c>
      <c r="D186" s="6" t="s">
        <v>251</v>
      </c>
      <c r="E186" s="4"/>
      <c r="F186" s="5">
        <f>D186*E186</f>
        <v>0</v>
      </c>
      <c r="G186" s="2" t="s">
        <v>1</v>
      </c>
    </row>
    <row r="187" ht="18.1" customHeight="1" spans="1:7">
      <c r="A187" s="2" t="s">
        <v>129</v>
      </c>
      <c r="B187" s="3" t="s">
        <v>252</v>
      </c>
      <c r="C187" s="2" t="s">
        <v>118</v>
      </c>
      <c r="D187" s="6" t="s">
        <v>253</v>
      </c>
      <c r="E187" s="4"/>
      <c r="F187" s="5">
        <f>D187*E187</f>
        <v>0</v>
      </c>
      <c r="G187" s="2" t="s">
        <v>1</v>
      </c>
    </row>
    <row r="188" ht="18.1" customHeight="1" spans="1:7">
      <c r="A188" s="2" t="s">
        <v>15</v>
      </c>
      <c r="B188" s="3" t="s">
        <v>68</v>
      </c>
      <c r="C188" s="2" t="s">
        <v>1</v>
      </c>
      <c r="D188" s="6" t="s">
        <v>1</v>
      </c>
      <c r="E188" s="4"/>
      <c r="F188" s="5">
        <f>SUM(F189:F194)</f>
        <v>0</v>
      </c>
      <c r="G188" s="2" t="s">
        <v>1</v>
      </c>
    </row>
    <row r="189" ht="18.1" customHeight="1" spans="1:7">
      <c r="A189" s="2" t="s">
        <v>116</v>
      </c>
      <c r="B189" s="3" t="s">
        <v>254</v>
      </c>
      <c r="C189" s="2" t="s">
        <v>118</v>
      </c>
      <c r="D189" s="6" t="s">
        <v>255</v>
      </c>
      <c r="E189" s="4"/>
      <c r="F189" s="5">
        <f t="shared" ref="F189:F194" si="12">D189*E189</f>
        <v>0</v>
      </c>
      <c r="G189" s="2" t="s">
        <v>1</v>
      </c>
    </row>
    <row r="190" ht="18.1" customHeight="1" spans="1:7">
      <c r="A190" s="2" t="s">
        <v>120</v>
      </c>
      <c r="B190" s="3" t="s">
        <v>256</v>
      </c>
      <c r="C190" s="2" t="s">
        <v>118</v>
      </c>
      <c r="D190" s="6" t="s">
        <v>257</v>
      </c>
      <c r="E190" s="4"/>
      <c r="F190" s="5">
        <f t="shared" si="12"/>
        <v>0</v>
      </c>
      <c r="G190" s="2" t="s">
        <v>1</v>
      </c>
    </row>
    <row r="191" ht="18.1" customHeight="1" spans="1:7">
      <c r="A191" s="2" t="s">
        <v>123</v>
      </c>
      <c r="B191" s="3" t="s">
        <v>258</v>
      </c>
      <c r="C191" s="2" t="s">
        <v>118</v>
      </c>
      <c r="D191" s="6" t="s">
        <v>259</v>
      </c>
      <c r="E191" s="4"/>
      <c r="F191" s="5">
        <f t="shared" si="12"/>
        <v>0</v>
      </c>
      <c r="G191" s="2" t="s">
        <v>1</v>
      </c>
    </row>
    <row r="192" ht="18.1" customHeight="1" spans="1:7">
      <c r="A192" s="2" t="s">
        <v>126</v>
      </c>
      <c r="B192" s="3" t="s">
        <v>260</v>
      </c>
      <c r="C192" s="2" t="s">
        <v>118</v>
      </c>
      <c r="D192" s="6" t="s">
        <v>261</v>
      </c>
      <c r="E192" s="4"/>
      <c r="F192" s="5">
        <f t="shared" si="12"/>
        <v>0</v>
      </c>
      <c r="G192" s="2" t="s">
        <v>1</v>
      </c>
    </row>
    <row r="193" ht="18.1" customHeight="1" spans="1:7">
      <c r="A193" s="2" t="s">
        <v>129</v>
      </c>
      <c r="B193" s="3" t="s">
        <v>262</v>
      </c>
      <c r="C193" s="2" t="s">
        <v>118</v>
      </c>
      <c r="D193" s="6" t="s">
        <v>263</v>
      </c>
      <c r="E193" s="4"/>
      <c r="F193" s="5">
        <f t="shared" si="12"/>
        <v>0</v>
      </c>
      <c r="G193" s="2" t="s">
        <v>1</v>
      </c>
    </row>
    <row r="194" ht="18.1" customHeight="1" spans="1:7">
      <c r="A194" s="2" t="s">
        <v>132</v>
      </c>
      <c r="B194" s="3" t="s">
        <v>264</v>
      </c>
      <c r="C194" s="2" t="s">
        <v>118</v>
      </c>
      <c r="D194" s="6" t="s">
        <v>265</v>
      </c>
      <c r="E194" s="4"/>
      <c r="F194" s="5">
        <f t="shared" si="12"/>
        <v>0</v>
      </c>
      <c r="G194" s="2" t="s">
        <v>1</v>
      </c>
    </row>
    <row r="195" ht="18.1" customHeight="1" spans="1:7">
      <c r="A195" s="2" t="s">
        <v>17</v>
      </c>
      <c r="B195" s="3" t="s">
        <v>69</v>
      </c>
      <c r="C195" s="2" t="s">
        <v>1</v>
      </c>
      <c r="D195" s="6" t="s">
        <v>1</v>
      </c>
      <c r="E195" s="4"/>
      <c r="F195" s="5">
        <f>SUM(F196:F202)</f>
        <v>0</v>
      </c>
      <c r="G195" s="2" t="s">
        <v>1</v>
      </c>
    </row>
    <row r="196" ht="18.1" customHeight="1" spans="1:7">
      <c r="A196" s="2" t="s">
        <v>116</v>
      </c>
      <c r="B196" s="3" t="s">
        <v>266</v>
      </c>
      <c r="C196" s="2" t="s">
        <v>118</v>
      </c>
      <c r="D196" s="6" t="s">
        <v>267</v>
      </c>
      <c r="E196" s="4"/>
      <c r="F196" s="5">
        <f>D196*E196</f>
        <v>0</v>
      </c>
      <c r="G196" s="2" t="s">
        <v>1</v>
      </c>
    </row>
    <row r="197" ht="18.1" customHeight="1" spans="1:7">
      <c r="A197" s="2" t="s">
        <v>120</v>
      </c>
      <c r="B197" s="3" t="s">
        <v>268</v>
      </c>
      <c r="C197" s="2" t="s">
        <v>118</v>
      </c>
      <c r="D197" s="6" t="s">
        <v>269</v>
      </c>
      <c r="E197" s="4"/>
      <c r="F197" s="5">
        <f t="shared" ref="F197:F202" si="13">D197*E197</f>
        <v>0</v>
      </c>
      <c r="G197" s="2" t="s">
        <v>1</v>
      </c>
    </row>
    <row r="198" ht="18.1" customHeight="1" spans="1:7">
      <c r="A198" s="2" t="s">
        <v>123</v>
      </c>
      <c r="B198" s="3" t="s">
        <v>270</v>
      </c>
      <c r="C198" s="2" t="s">
        <v>118</v>
      </c>
      <c r="D198" s="6" t="s">
        <v>271</v>
      </c>
      <c r="E198" s="4"/>
      <c r="F198" s="5">
        <f t="shared" si="13"/>
        <v>0</v>
      </c>
      <c r="G198" s="2" t="s">
        <v>1</v>
      </c>
    </row>
    <row r="199" ht="18.1" customHeight="1" spans="1:7">
      <c r="A199" s="2" t="s">
        <v>126</v>
      </c>
      <c r="B199" s="3" t="s">
        <v>272</v>
      </c>
      <c r="C199" s="2" t="s">
        <v>118</v>
      </c>
      <c r="D199" s="6" t="s">
        <v>273</v>
      </c>
      <c r="E199" s="4"/>
      <c r="F199" s="5">
        <f t="shared" si="13"/>
        <v>0</v>
      </c>
      <c r="G199" s="2" t="s">
        <v>1</v>
      </c>
    </row>
    <row r="200" ht="18.1" customHeight="1" spans="1:7">
      <c r="A200" s="2" t="s">
        <v>129</v>
      </c>
      <c r="B200" s="3" t="s">
        <v>274</v>
      </c>
      <c r="C200" s="2" t="s">
        <v>118</v>
      </c>
      <c r="D200" s="6" t="s">
        <v>275</v>
      </c>
      <c r="E200" s="4"/>
      <c r="F200" s="5">
        <f t="shared" si="13"/>
        <v>0</v>
      </c>
      <c r="G200" s="2" t="s">
        <v>1</v>
      </c>
    </row>
    <row r="201" ht="18.1" customHeight="1" spans="1:7">
      <c r="A201" s="2" t="s">
        <v>132</v>
      </c>
      <c r="B201" s="3" t="s">
        <v>276</v>
      </c>
      <c r="C201" s="2" t="s">
        <v>118</v>
      </c>
      <c r="D201" s="6" t="s">
        <v>277</v>
      </c>
      <c r="E201" s="4"/>
      <c r="F201" s="5">
        <f t="shared" si="13"/>
        <v>0</v>
      </c>
      <c r="G201" s="2" t="s">
        <v>1</v>
      </c>
    </row>
    <row r="202" ht="18.1" customHeight="1" spans="1:7">
      <c r="A202" s="2" t="s">
        <v>135</v>
      </c>
      <c r="B202" s="3" t="s">
        <v>278</v>
      </c>
      <c r="C202" s="2" t="s">
        <v>118</v>
      </c>
      <c r="D202" s="6" t="s">
        <v>279</v>
      </c>
      <c r="E202" s="4"/>
      <c r="F202" s="5">
        <f t="shared" si="13"/>
        <v>0</v>
      </c>
      <c r="G202" s="2" t="s">
        <v>1</v>
      </c>
    </row>
    <row r="203" ht="18.1" customHeight="1" spans="1:7">
      <c r="A203" s="2" t="s">
        <v>24</v>
      </c>
      <c r="B203" s="3" t="s">
        <v>70</v>
      </c>
      <c r="C203" s="2" t="s">
        <v>1</v>
      </c>
      <c r="D203" s="6" t="s">
        <v>1</v>
      </c>
      <c r="E203" s="4"/>
      <c r="F203" s="5">
        <f>SUM(F204,F208:F212)</f>
        <v>0</v>
      </c>
      <c r="G203" s="2" t="s">
        <v>1</v>
      </c>
    </row>
    <row r="204" ht="18.1" customHeight="1" spans="1:7">
      <c r="A204" s="2" t="s">
        <v>116</v>
      </c>
      <c r="B204" s="3" t="s">
        <v>280</v>
      </c>
      <c r="C204" s="2" t="s">
        <v>118</v>
      </c>
      <c r="D204" s="6" t="s">
        <v>281</v>
      </c>
      <c r="E204" s="4"/>
      <c r="F204" s="5">
        <f>D204*E204</f>
        <v>0</v>
      </c>
      <c r="G204" s="2" t="s">
        <v>1</v>
      </c>
    </row>
    <row r="205" ht="1.5" customHeight="1"/>
    <row r="206" ht="36.25" customHeight="1" spans="1:7">
      <c r="A206" s="1" t="s">
        <v>109</v>
      </c>
      <c r="B206" s="1" t="s">
        <v>109</v>
      </c>
      <c r="C206" s="1" t="s">
        <v>109</v>
      </c>
      <c r="D206" s="1" t="s">
        <v>109</v>
      </c>
      <c r="E206" s="1" t="s">
        <v>109</v>
      </c>
      <c r="F206" s="1" t="s">
        <v>109</v>
      </c>
      <c r="G206" s="1" t="s">
        <v>109</v>
      </c>
    </row>
    <row r="207" ht="21.15" customHeight="1" spans="1:7">
      <c r="A207" s="2" t="s">
        <v>110</v>
      </c>
      <c r="B207" s="2" t="s">
        <v>4</v>
      </c>
      <c r="C207" s="2" t="s">
        <v>111</v>
      </c>
      <c r="D207" s="2" t="s">
        <v>112</v>
      </c>
      <c r="E207" s="2" t="s">
        <v>113</v>
      </c>
      <c r="F207" s="2" t="s">
        <v>114</v>
      </c>
      <c r="G207" s="2" t="s">
        <v>115</v>
      </c>
    </row>
    <row r="208" ht="18.1" customHeight="1" spans="1:7">
      <c r="A208" s="2" t="s">
        <v>120</v>
      </c>
      <c r="B208" s="3" t="s">
        <v>282</v>
      </c>
      <c r="C208" s="2" t="s">
        <v>118</v>
      </c>
      <c r="D208" s="6" t="s">
        <v>283</v>
      </c>
      <c r="E208" s="4"/>
      <c r="F208" s="5">
        <f>D208*E208</f>
        <v>0</v>
      </c>
      <c r="G208" s="2" t="s">
        <v>1</v>
      </c>
    </row>
    <row r="209" ht="18.1" customHeight="1" spans="1:7">
      <c r="A209" s="2" t="s">
        <v>123</v>
      </c>
      <c r="B209" s="3" t="s">
        <v>284</v>
      </c>
      <c r="C209" s="2" t="s">
        <v>118</v>
      </c>
      <c r="D209" s="6" t="s">
        <v>285</v>
      </c>
      <c r="E209" s="4"/>
      <c r="F209" s="5">
        <f>D209*E209</f>
        <v>0</v>
      </c>
      <c r="G209" s="2" t="s">
        <v>1</v>
      </c>
    </row>
    <row r="210" ht="18.1" customHeight="1" spans="1:7">
      <c r="A210" s="2" t="s">
        <v>126</v>
      </c>
      <c r="B210" s="3" t="s">
        <v>286</v>
      </c>
      <c r="C210" s="2" t="s">
        <v>118</v>
      </c>
      <c r="D210" s="6" t="s">
        <v>287</v>
      </c>
      <c r="E210" s="4"/>
      <c r="F210" s="5">
        <f>D210*E210</f>
        <v>0</v>
      </c>
      <c r="G210" s="2" t="s">
        <v>1</v>
      </c>
    </row>
    <row r="211" ht="18.1" customHeight="1" spans="1:7">
      <c r="A211" s="2" t="s">
        <v>129</v>
      </c>
      <c r="B211" s="3" t="s">
        <v>288</v>
      </c>
      <c r="C211" s="2" t="s">
        <v>118</v>
      </c>
      <c r="D211" s="6" t="s">
        <v>289</v>
      </c>
      <c r="E211" s="4"/>
      <c r="F211" s="5">
        <f>D211*E211</f>
        <v>0</v>
      </c>
      <c r="G211" s="2" t="s">
        <v>1</v>
      </c>
    </row>
    <row r="212" ht="18.1" customHeight="1" spans="1:7">
      <c r="A212" s="2" t="s">
        <v>132</v>
      </c>
      <c r="B212" s="3" t="s">
        <v>290</v>
      </c>
      <c r="C212" s="2" t="s">
        <v>118</v>
      </c>
      <c r="D212" s="6" t="s">
        <v>291</v>
      </c>
      <c r="E212" s="4"/>
      <c r="F212" s="5">
        <f>D212*E212</f>
        <v>0</v>
      </c>
      <c r="G212" s="2" t="s">
        <v>1</v>
      </c>
    </row>
    <row r="213" ht="18.1" customHeight="1" spans="1:7">
      <c r="A213" s="2" t="s">
        <v>26</v>
      </c>
      <c r="B213" s="3" t="s">
        <v>71</v>
      </c>
      <c r="C213" s="2" t="s">
        <v>1</v>
      </c>
      <c r="D213" s="6" t="s">
        <v>1</v>
      </c>
      <c r="E213" s="4"/>
      <c r="F213" s="5">
        <f>F214+F215+F216+F217+F218+F219</f>
        <v>0</v>
      </c>
      <c r="G213" s="2" t="s">
        <v>1</v>
      </c>
    </row>
    <row r="214" ht="18.1" customHeight="1" spans="1:7">
      <c r="A214" s="2" t="s">
        <v>116</v>
      </c>
      <c r="B214" s="3" t="s">
        <v>292</v>
      </c>
      <c r="C214" s="2" t="s">
        <v>118</v>
      </c>
      <c r="D214" s="6" t="s">
        <v>293</v>
      </c>
      <c r="E214" s="4"/>
      <c r="F214" s="5">
        <f>D214*E214</f>
        <v>0</v>
      </c>
      <c r="G214" s="2" t="s">
        <v>1</v>
      </c>
    </row>
    <row r="215" ht="18.1" customHeight="1" spans="1:7">
      <c r="A215" s="2" t="s">
        <v>120</v>
      </c>
      <c r="B215" s="3" t="s">
        <v>294</v>
      </c>
      <c r="C215" s="2" t="s">
        <v>118</v>
      </c>
      <c r="D215" s="6" t="s">
        <v>295</v>
      </c>
      <c r="E215" s="4"/>
      <c r="F215" s="5">
        <f>D215*E215</f>
        <v>0</v>
      </c>
      <c r="G215" s="2" t="s">
        <v>1</v>
      </c>
    </row>
    <row r="216" ht="18.1" customHeight="1" spans="1:7">
      <c r="A216" s="2" t="s">
        <v>123</v>
      </c>
      <c r="B216" s="3" t="s">
        <v>296</v>
      </c>
      <c r="C216" s="2" t="s">
        <v>118</v>
      </c>
      <c r="D216" s="6" t="s">
        <v>297</v>
      </c>
      <c r="E216" s="4"/>
      <c r="F216" s="5">
        <f>D216*E216</f>
        <v>0</v>
      </c>
      <c r="G216" s="2" t="s">
        <v>1</v>
      </c>
    </row>
    <row r="217" ht="18.1" customHeight="1" spans="1:7">
      <c r="A217" s="2" t="s">
        <v>126</v>
      </c>
      <c r="B217" s="3" t="s">
        <v>298</v>
      </c>
      <c r="C217" s="2" t="s">
        <v>118</v>
      </c>
      <c r="D217" s="6" t="s">
        <v>299</v>
      </c>
      <c r="E217" s="4"/>
      <c r="F217" s="5">
        <f>D217*E217</f>
        <v>0</v>
      </c>
      <c r="G217" s="2" t="s">
        <v>1</v>
      </c>
    </row>
    <row r="218" ht="18.1" customHeight="1" spans="1:7">
      <c r="A218" s="2" t="s">
        <v>129</v>
      </c>
      <c r="B218" s="3" t="s">
        <v>300</v>
      </c>
      <c r="C218" s="2" t="s">
        <v>118</v>
      </c>
      <c r="D218" s="6" t="s">
        <v>301</v>
      </c>
      <c r="E218" s="4"/>
      <c r="F218" s="5">
        <f>D218*E218</f>
        <v>0</v>
      </c>
      <c r="G218" s="2" t="s">
        <v>1</v>
      </c>
    </row>
    <row r="219" ht="18.1" customHeight="1" spans="1:7">
      <c r="A219" s="2" t="s">
        <v>132</v>
      </c>
      <c r="B219" s="3" t="s">
        <v>302</v>
      </c>
      <c r="C219" s="2" t="s">
        <v>118</v>
      </c>
      <c r="D219" s="6" t="s">
        <v>303</v>
      </c>
      <c r="E219" s="4"/>
      <c r="F219" s="5">
        <f>D219*E219</f>
        <v>0</v>
      </c>
      <c r="G219" s="2" t="s">
        <v>1</v>
      </c>
    </row>
    <row r="220" ht="18.1" customHeight="1" spans="1:7">
      <c r="A220" s="2" t="s">
        <v>28</v>
      </c>
      <c r="B220" s="3" t="s">
        <v>72</v>
      </c>
      <c r="C220" s="2" t="s">
        <v>1</v>
      </c>
      <c r="D220" s="6" t="s">
        <v>1</v>
      </c>
      <c r="E220" s="4"/>
      <c r="F220" s="5">
        <f>SUM(F221:F226)</f>
        <v>0</v>
      </c>
      <c r="G220" s="2" t="s">
        <v>1</v>
      </c>
    </row>
    <row r="221" ht="18.1" customHeight="1" spans="1:7">
      <c r="A221" s="2" t="s">
        <v>116</v>
      </c>
      <c r="B221" s="3" t="s">
        <v>304</v>
      </c>
      <c r="C221" s="2" t="s">
        <v>118</v>
      </c>
      <c r="D221" s="6" t="s">
        <v>305</v>
      </c>
      <c r="E221" s="4"/>
      <c r="F221" s="5">
        <f>D221*E221</f>
        <v>0</v>
      </c>
      <c r="G221" s="2" t="s">
        <v>1</v>
      </c>
    </row>
    <row r="222" ht="18.1" customHeight="1" spans="1:7">
      <c r="A222" s="2" t="s">
        <v>120</v>
      </c>
      <c r="B222" s="3" t="s">
        <v>306</v>
      </c>
      <c r="C222" s="2" t="s">
        <v>118</v>
      </c>
      <c r="D222" s="6" t="s">
        <v>307</v>
      </c>
      <c r="E222" s="4"/>
      <c r="F222" s="5">
        <f>D222*E222</f>
        <v>0</v>
      </c>
      <c r="G222" s="2" t="s">
        <v>1</v>
      </c>
    </row>
    <row r="223" ht="18.1" customHeight="1" spans="1:7">
      <c r="A223" s="2" t="s">
        <v>123</v>
      </c>
      <c r="B223" s="3" t="s">
        <v>308</v>
      </c>
      <c r="C223" s="2" t="s">
        <v>118</v>
      </c>
      <c r="D223" s="6" t="s">
        <v>309</v>
      </c>
      <c r="E223" s="4"/>
      <c r="F223" s="5">
        <f>D223*E223</f>
        <v>0</v>
      </c>
      <c r="G223" s="2" t="s">
        <v>1</v>
      </c>
    </row>
    <row r="224" ht="18.1" customHeight="1" spans="1:7">
      <c r="A224" s="2" t="s">
        <v>126</v>
      </c>
      <c r="B224" s="3" t="s">
        <v>310</v>
      </c>
      <c r="C224" s="2" t="s">
        <v>118</v>
      </c>
      <c r="D224" s="6" t="s">
        <v>311</v>
      </c>
      <c r="E224" s="4"/>
      <c r="F224" s="5">
        <f>D224*E224</f>
        <v>0</v>
      </c>
      <c r="G224" s="2" t="s">
        <v>1</v>
      </c>
    </row>
    <row r="225" ht="18.1" customHeight="1" spans="1:7">
      <c r="A225" s="2" t="s">
        <v>129</v>
      </c>
      <c r="B225" s="3" t="s">
        <v>312</v>
      </c>
      <c r="C225" s="2" t="s">
        <v>118</v>
      </c>
      <c r="D225" s="6" t="s">
        <v>313</v>
      </c>
      <c r="E225" s="4"/>
      <c r="F225" s="5">
        <f>D225*E225</f>
        <v>0</v>
      </c>
      <c r="G225" s="2" t="s">
        <v>1</v>
      </c>
    </row>
    <row r="226" ht="18.1" customHeight="1" spans="1:7">
      <c r="A226" s="2" t="s">
        <v>132</v>
      </c>
      <c r="B226" s="3" t="s">
        <v>314</v>
      </c>
      <c r="C226" s="2" t="s">
        <v>118</v>
      </c>
      <c r="D226" s="6" t="s">
        <v>315</v>
      </c>
      <c r="E226" s="4"/>
      <c r="F226" s="5">
        <f>D226*E226</f>
        <v>0</v>
      </c>
      <c r="G226" s="2" t="s">
        <v>1</v>
      </c>
    </row>
    <row r="227" ht="18.1" customHeight="1" spans="1:7">
      <c r="A227" s="2" t="s">
        <v>1</v>
      </c>
      <c r="B227" s="3" t="s">
        <v>1</v>
      </c>
      <c r="C227" s="2" t="s">
        <v>1</v>
      </c>
      <c r="D227" s="6" t="s">
        <v>1</v>
      </c>
      <c r="E227" s="4" t="s">
        <v>1</v>
      </c>
      <c r="F227" s="5"/>
      <c r="G227" s="2" t="s">
        <v>1</v>
      </c>
    </row>
  </sheetData>
  <mergeCells count="6">
    <mergeCell ref="A1:G1"/>
    <mergeCell ref="A42:G42"/>
    <mergeCell ref="A83:G83"/>
    <mergeCell ref="A124:G124"/>
    <mergeCell ref="A165:G165"/>
    <mergeCell ref="A206:G206"/>
  </mergeCells>
  <pageMargins left="0.59" right="0.32" top="0.39" bottom="0.47" header="0" footer="0"/>
  <pageSetup paperSize="9" firstPageNumber="0" orientation="portrait" useFirstPageNumber="1" errors="blank" horizontalDpi="300" verticalDpi="300"/>
  <headerFooter/>
  <rowBreaks count="5" manualBreakCount="5">
    <brk id="40" max="254" man="1"/>
    <brk id="81" max="254" man="1"/>
    <brk id="122" max="254" man="1"/>
    <brk id="163" max="254" man="1"/>
    <brk id="204" max="25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zoomScale="115" zoomScaleNormal="115" workbookViewId="0">
      <selection activeCell="H14" sqref="H14"/>
    </sheetView>
  </sheetViews>
  <sheetFormatPr defaultColWidth="8.77777777777778" defaultRowHeight="15"/>
  <cols>
    <col min="1" max="1" width="4.44444444444444" customWidth="1"/>
    <col min="2" max="2" width="37" customWidth="1"/>
    <col min="3" max="3" width="4" customWidth="1"/>
    <col min="4" max="4" width="6.66666666666667" customWidth="1"/>
    <col min="5" max="5" width="11.1111111111111" customWidth="1"/>
    <col min="6" max="6" width="9.77777777777778" customWidth="1"/>
    <col min="7" max="7" width="12" customWidth="1"/>
    <col min="8" max="8" width="11.1111111111111" customWidth="1"/>
    <col min="9" max="9" width="5.33333333333333" customWidth="1"/>
  </cols>
  <sheetData>
    <row r="1" ht="36.25" customHeight="1" spans="1:9">
      <c r="A1" s="1" t="s">
        <v>316</v>
      </c>
      <c r="B1" s="1" t="s">
        <v>316</v>
      </c>
      <c r="C1" s="1" t="s">
        <v>316</v>
      </c>
      <c r="D1" s="1" t="s">
        <v>316</v>
      </c>
      <c r="E1" s="1" t="s">
        <v>316</v>
      </c>
      <c r="F1" s="1" t="s">
        <v>316</v>
      </c>
      <c r="G1" s="1" t="s">
        <v>316</v>
      </c>
      <c r="H1" s="1" t="s">
        <v>316</v>
      </c>
      <c r="I1" s="1" t="s">
        <v>316</v>
      </c>
    </row>
    <row r="2" ht="18.1" customHeight="1" spans="1:9">
      <c r="A2" s="2" t="s">
        <v>110</v>
      </c>
      <c r="B2" s="2" t="s">
        <v>317</v>
      </c>
      <c r="C2" s="2" t="s">
        <v>111</v>
      </c>
      <c r="D2" s="2" t="s">
        <v>112</v>
      </c>
      <c r="E2" s="2" t="s">
        <v>318</v>
      </c>
      <c r="F2" s="2" t="s">
        <v>318</v>
      </c>
      <c r="G2" s="2" t="s">
        <v>114</v>
      </c>
      <c r="H2" s="2" t="s">
        <v>114</v>
      </c>
      <c r="I2" s="2" t="s">
        <v>115</v>
      </c>
    </row>
    <row r="3" ht="18.1" customHeight="1" spans="1:9">
      <c r="A3" s="2" t="s">
        <v>110</v>
      </c>
      <c r="B3" s="2" t="s">
        <v>317</v>
      </c>
      <c r="C3" s="2" t="s">
        <v>111</v>
      </c>
      <c r="D3" s="2" t="s">
        <v>112</v>
      </c>
      <c r="E3" s="2" t="s">
        <v>6</v>
      </c>
      <c r="F3" s="2" t="s">
        <v>319</v>
      </c>
      <c r="G3" s="2" t="s">
        <v>6</v>
      </c>
      <c r="H3" s="2" t="s">
        <v>319</v>
      </c>
      <c r="I3" s="2" t="s">
        <v>115</v>
      </c>
    </row>
    <row r="4" ht="18.1" customHeight="1" spans="1:9">
      <c r="A4" s="8" t="s">
        <v>1</v>
      </c>
      <c r="B4" s="3" t="s">
        <v>73</v>
      </c>
      <c r="C4" s="8" t="s">
        <v>1</v>
      </c>
      <c r="D4" s="9" t="s">
        <v>1</v>
      </c>
      <c r="E4" s="10"/>
      <c r="F4" s="10"/>
      <c r="G4" s="10">
        <f>G5+G7+G10+G14</f>
        <v>0</v>
      </c>
      <c r="H4" s="10">
        <f>H5+H7+H10+H14</f>
        <v>0</v>
      </c>
      <c r="I4" s="11"/>
    </row>
    <row r="5" ht="18.1" customHeight="1" spans="1:9">
      <c r="A5" s="8" t="s">
        <v>11</v>
      </c>
      <c r="B5" s="3" t="s">
        <v>74</v>
      </c>
      <c r="C5" s="8" t="s">
        <v>1</v>
      </c>
      <c r="D5" s="9" t="s">
        <v>1</v>
      </c>
      <c r="E5" s="10"/>
      <c r="F5" s="10"/>
      <c r="G5" s="10">
        <f>G6</f>
        <v>0</v>
      </c>
      <c r="H5" s="10">
        <f>H6</f>
        <v>0</v>
      </c>
      <c r="I5" s="11"/>
    </row>
    <row r="6" ht="18.1" customHeight="1" spans="1:9">
      <c r="A6" s="8" t="s">
        <v>1</v>
      </c>
      <c r="B6" s="3" t="s">
        <v>320</v>
      </c>
      <c r="C6" s="8" t="s">
        <v>235</v>
      </c>
      <c r="D6" s="9" t="s">
        <v>321</v>
      </c>
      <c r="E6" s="10"/>
      <c r="F6" s="10"/>
      <c r="G6" s="10">
        <f>D6*E6</f>
        <v>0</v>
      </c>
      <c r="H6" s="10">
        <f>D6*F6</f>
        <v>0</v>
      </c>
      <c r="I6" s="11"/>
    </row>
    <row r="7" ht="18.1" customHeight="1" spans="1:9">
      <c r="A7" s="8" t="s">
        <v>19</v>
      </c>
      <c r="B7" s="3" t="s">
        <v>75</v>
      </c>
      <c r="C7" s="8" t="s">
        <v>1</v>
      </c>
      <c r="D7" s="9" t="s">
        <v>1</v>
      </c>
      <c r="E7" s="10"/>
      <c r="F7" s="10"/>
      <c r="G7" s="10">
        <f>G8+G9</f>
        <v>0</v>
      </c>
      <c r="H7" s="10">
        <f>H8+H9</f>
        <v>0</v>
      </c>
      <c r="I7" s="11"/>
    </row>
    <row r="8" ht="18.1" customHeight="1" spans="1:9">
      <c r="A8" s="8" t="s">
        <v>1</v>
      </c>
      <c r="B8" s="3" t="s">
        <v>320</v>
      </c>
      <c r="C8" s="8" t="s">
        <v>235</v>
      </c>
      <c r="D8" s="9" t="s">
        <v>321</v>
      </c>
      <c r="E8" s="10"/>
      <c r="F8" s="10"/>
      <c r="G8" s="10">
        <f>D8*E8</f>
        <v>0</v>
      </c>
      <c r="H8" s="10">
        <f>D8*F8</f>
        <v>0</v>
      </c>
      <c r="I8" s="11"/>
    </row>
    <row r="9" ht="18.1" customHeight="1" spans="1:9">
      <c r="A9" s="8" t="s">
        <v>1</v>
      </c>
      <c r="B9" s="3" t="s">
        <v>322</v>
      </c>
      <c r="C9" s="8" t="s">
        <v>235</v>
      </c>
      <c r="D9" s="9" t="s">
        <v>135</v>
      </c>
      <c r="E9" s="10"/>
      <c r="F9" s="10"/>
      <c r="G9" s="10">
        <f>D9*E9</f>
        <v>0</v>
      </c>
      <c r="H9" s="10">
        <f>D9*F9</f>
        <v>0</v>
      </c>
      <c r="I9" s="11"/>
    </row>
    <row r="10" ht="18.1" customHeight="1" spans="1:9">
      <c r="A10" s="8" t="s">
        <v>36</v>
      </c>
      <c r="B10" s="3" t="s">
        <v>76</v>
      </c>
      <c r="C10" s="8" t="s">
        <v>1</v>
      </c>
      <c r="D10" s="9" t="s">
        <v>1</v>
      </c>
      <c r="E10" s="10"/>
      <c r="F10" s="10"/>
      <c r="G10" s="10">
        <f>G11+G12+G13</f>
        <v>0</v>
      </c>
      <c r="H10" s="10">
        <f>H11+H12+H13</f>
        <v>0</v>
      </c>
      <c r="I10" s="11"/>
    </row>
    <row r="11" ht="18.1" customHeight="1" spans="1:9">
      <c r="A11" s="8" t="s">
        <v>116</v>
      </c>
      <c r="B11" s="3" t="s">
        <v>323</v>
      </c>
      <c r="C11" s="8" t="s">
        <v>324</v>
      </c>
      <c r="D11" s="9" t="s">
        <v>116</v>
      </c>
      <c r="E11" s="10"/>
      <c r="F11" s="10"/>
      <c r="G11" s="10">
        <f>D11*E11</f>
        <v>0</v>
      </c>
      <c r="H11" s="10">
        <f>D11*F11</f>
        <v>0</v>
      </c>
      <c r="I11" s="11"/>
    </row>
    <row r="12" ht="18.1" customHeight="1" spans="1:9">
      <c r="A12" s="8" t="s">
        <v>120</v>
      </c>
      <c r="B12" s="3" t="s">
        <v>81</v>
      </c>
      <c r="C12" s="8" t="s">
        <v>325</v>
      </c>
      <c r="D12" s="9" t="s">
        <v>120</v>
      </c>
      <c r="E12" s="10"/>
      <c r="F12" s="10"/>
      <c r="G12" s="10">
        <f>D12*E12</f>
        <v>0</v>
      </c>
      <c r="H12" s="10">
        <f>D12*F12</f>
        <v>0</v>
      </c>
      <c r="I12" s="11"/>
    </row>
    <row r="13" ht="18.1" customHeight="1" spans="1:9">
      <c r="A13" s="8" t="s">
        <v>123</v>
      </c>
      <c r="B13" s="3" t="s">
        <v>326</v>
      </c>
      <c r="C13" s="8" t="s">
        <v>327</v>
      </c>
      <c r="D13" s="9" t="s">
        <v>116</v>
      </c>
      <c r="E13" s="10"/>
      <c r="F13" s="10"/>
      <c r="G13" s="10">
        <f>D13*E13</f>
        <v>0</v>
      </c>
      <c r="H13" s="10">
        <f>D13*F13</f>
        <v>0</v>
      </c>
      <c r="I13" s="11"/>
    </row>
    <row r="14" ht="18.1" customHeight="1" spans="1:9">
      <c r="A14" s="8" t="s">
        <v>39</v>
      </c>
      <c r="B14" s="3" t="s">
        <v>77</v>
      </c>
      <c r="C14" s="8" t="s">
        <v>1</v>
      </c>
      <c r="D14" s="9" t="s">
        <v>1</v>
      </c>
      <c r="E14" s="10"/>
      <c r="F14" s="10"/>
      <c r="G14" s="10">
        <f>G15+G32+G33+G34+G35+G16</f>
        <v>0</v>
      </c>
      <c r="H14" s="10">
        <f>H15+H16+H32+H33+H34+H35</f>
        <v>0</v>
      </c>
      <c r="I14" s="11"/>
    </row>
    <row r="15" ht="18.1" customHeight="1" spans="1:9">
      <c r="A15" s="8" t="s">
        <v>13</v>
      </c>
      <c r="B15" s="3" t="s">
        <v>78</v>
      </c>
      <c r="C15" s="8" t="s">
        <v>324</v>
      </c>
      <c r="D15" s="9" t="s">
        <v>116</v>
      </c>
      <c r="E15" s="10"/>
      <c r="F15" s="10"/>
      <c r="G15" s="10">
        <f>E15*D15</f>
        <v>0</v>
      </c>
      <c r="H15" s="10">
        <f>D15*F15</f>
        <v>0</v>
      </c>
      <c r="I15" s="11"/>
    </row>
    <row r="16" ht="18.1" customHeight="1" spans="1:9">
      <c r="A16" s="8" t="s">
        <v>15</v>
      </c>
      <c r="B16" s="3" t="s">
        <v>79</v>
      </c>
      <c r="C16" s="8" t="s">
        <v>1</v>
      </c>
      <c r="D16" s="9" t="s">
        <v>1</v>
      </c>
      <c r="E16" s="10"/>
      <c r="F16" s="10"/>
      <c r="G16" s="10">
        <f>SUM(G17:G27)</f>
        <v>0</v>
      </c>
      <c r="H16" s="10">
        <f>SUM(H17:H27)</f>
        <v>0</v>
      </c>
      <c r="I16" s="11"/>
    </row>
    <row r="17" ht="18.1" customHeight="1" spans="1:9">
      <c r="A17" s="8" t="s">
        <v>116</v>
      </c>
      <c r="B17" s="3" t="s">
        <v>328</v>
      </c>
      <c r="C17" s="8" t="s">
        <v>327</v>
      </c>
      <c r="D17" s="9" t="s">
        <v>116</v>
      </c>
      <c r="E17" s="10"/>
      <c r="F17" s="10"/>
      <c r="G17" s="10">
        <f>D17*E17</f>
        <v>0</v>
      </c>
      <c r="H17" s="10">
        <f>D17*F17</f>
        <v>0</v>
      </c>
      <c r="I17" s="11"/>
    </row>
    <row r="18" ht="18.1" customHeight="1" spans="1:9">
      <c r="A18" s="8" t="s">
        <v>120</v>
      </c>
      <c r="B18" s="3" t="s">
        <v>329</v>
      </c>
      <c r="C18" s="8" t="s">
        <v>327</v>
      </c>
      <c r="D18" s="9" t="s">
        <v>120</v>
      </c>
      <c r="E18" s="10"/>
      <c r="F18" s="10"/>
      <c r="G18" s="10">
        <f t="shared" ref="G18:G27" si="0">D18*E18</f>
        <v>0</v>
      </c>
      <c r="H18" s="10">
        <f t="shared" ref="H18:H27" si="1">D18*F18</f>
        <v>0</v>
      </c>
      <c r="I18" s="11"/>
    </row>
    <row r="19" ht="18.1" customHeight="1" spans="1:9">
      <c r="A19" s="8" t="s">
        <v>123</v>
      </c>
      <c r="B19" s="3" t="s">
        <v>330</v>
      </c>
      <c r="C19" s="8" t="s">
        <v>327</v>
      </c>
      <c r="D19" s="9" t="s">
        <v>116</v>
      </c>
      <c r="E19" s="10"/>
      <c r="F19" s="10"/>
      <c r="G19" s="10">
        <f t="shared" si="0"/>
        <v>0</v>
      </c>
      <c r="H19" s="10">
        <f t="shared" si="1"/>
        <v>0</v>
      </c>
      <c r="I19" s="11"/>
    </row>
    <row r="20" ht="18.1" customHeight="1" spans="1:9">
      <c r="A20" s="8" t="s">
        <v>126</v>
      </c>
      <c r="B20" s="3" t="s">
        <v>331</v>
      </c>
      <c r="C20" s="8" t="s">
        <v>327</v>
      </c>
      <c r="D20" s="9" t="s">
        <v>123</v>
      </c>
      <c r="E20" s="10"/>
      <c r="F20" s="10"/>
      <c r="G20" s="10">
        <f t="shared" si="0"/>
        <v>0</v>
      </c>
      <c r="H20" s="10">
        <f t="shared" si="1"/>
        <v>0</v>
      </c>
      <c r="I20" s="11"/>
    </row>
    <row r="21" ht="18.1" customHeight="1" spans="1:9">
      <c r="A21" s="8" t="s">
        <v>129</v>
      </c>
      <c r="B21" s="3" t="s">
        <v>332</v>
      </c>
      <c r="C21" s="8" t="s">
        <v>327</v>
      </c>
      <c r="D21" s="9" t="s">
        <v>120</v>
      </c>
      <c r="E21" s="10"/>
      <c r="F21" s="10"/>
      <c r="G21" s="10">
        <f t="shared" si="0"/>
        <v>0</v>
      </c>
      <c r="H21" s="10">
        <f t="shared" si="1"/>
        <v>0</v>
      </c>
      <c r="I21" s="11"/>
    </row>
    <row r="22" ht="18.1" customHeight="1" spans="1:9">
      <c r="A22" s="8" t="s">
        <v>132</v>
      </c>
      <c r="B22" s="3" t="s">
        <v>333</v>
      </c>
      <c r="C22" s="8" t="s">
        <v>327</v>
      </c>
      <c r="D22" s="9" t="s">
        <v>116</v>
      </c>
      <c r="E22" s="10"/>
      <c r="F22" s="10"/>
      <c r="G22" s="10">
        <f t="shared" si="0"/>
        <v>0</v>
      </c>
      <c r="H22" s="10">
        <f t="shared" si="1"/>
        <v>0</v>
      </c>
      <c r="I22" s="11"/>
    </row>
    <row r="23" ht="18.1" customHeight="1" spans="1:9">
      <c r="A23" s="8" t="s">
        <v>135</v>
      </c>
      <c r="B23" s="3" t="s">
        <v>334</v>
      </c>
      <c r="C23" s="8" t="s">
        <v>235</v>
      </c>
      <c r="D23" s="9" t="s">
        <v>129</v>
      </c>
      <c r="E23" s="10"/>
      <c r="F23" s="10"/>
      <c r="G23" s="10">
        <f t="shared" si="0"/>
        <v>0</v>
      </c>
      <c r="H23" s="10">
        <f t="shared" si="1"/>
        <v>0</v>
      </c>
      <c r="I23" s="11"/>
    </row>
    <row r="24" ht="18.1" customHeight="1" spans="1:9">
      <c r="A24" s="8" t="s">
        <v>138</v>
      </c>
      <c r="B24" s="3" t="s">
        <v>335</v>
      </c>
      <c r="C24" s="8" t="s">
        <v>235</v>
      </c>
      <c r="D24" s="9" t="s">
        <v>145</v>
      </c>
      <c r="E24" s="10"/>
      <c r="F24" s="10"/>
      <c r="G24" s="10">
        <f t="shared" si="0"/>
        <v>0</v>
      </c>
      <c r="H24" s="10">
        <f t="shared" si="1"/>
        <v>0</v>
      </c>
      <c r="I24" s="11"/>
    </row>
    <row r="25" ht="18.1" customHeight="1" spans="1:9">
      <c r="A25" s="8" t="s">
        <v>142</v>
      </c>
      <c r="B25" s="3" t="s">
        <v>336</v>
      </c>
      <c r="C25" s="8" t="s">
        <v>337</v>
      </c>
      <c r="D25" s="9" t="s">
        <v>116</v>
      </c>
      <c r="E25" s="10"/>
      <c r="F25" s="10"/>
      <c r="G25" s="10">
        <f t="shared" si="0"/>
        <v>0</v>
      </c>
      <c r="H25" s="10">
        <f t="shared" si="1"/>
        <v>0</v>
      </c>
      <c r="I25" s="11"/>
    </row>
    <row r="26" ht="18.1" customHeight="1" spans="1:9">
      <c r="A26" s="8" t="s">
        <v>145</v>
      </c>
      <c r="B26" s="3" t="s">
        <v>338</v>
      </c>
      <c r="C26" s="8" t="s">
        <v>337</v>
      </c>
      <c r="D26" s="9" t="s">
        <v>116</v>
      </c>
      <c r="E26" s="10"/>
      <c r="F26" s="10"/>
      <c r="G26" s="10">
        <f t="shared" si="0"/>
        <v>0</v>
      </c>
      <c r="H26" s="10">
        <f t="shared" si="1"/>
        <v>0</v>
      </c>
      <c r="I26" s="11"/>
    </row>
    <row r="27" ht="18.1" customHeight="1" spans="1:9">
      <c r="A27" s="8" t="s">
        <v>202</v>
      </c>
      <c r="B27" s="3" t="s">
        <v>339</v>
      </c>
      <c r="C27" s="8" t="s">
        <v>337</v>
      </c>
      <c r="D27" s="9" t="s">
        <v>116</v>
      </c>
      <c r="E27" s="10"/>
      <c r="F27" s="10"/>
      <c r="G27" s="10">
        <f t="shared" si="0"/>
        <v>0</v>
      </c>
      <c r="H27" s="10">
        <f t="shared" si="1"/>
        <v>0</v>
      </c>
      <c r="I27" s="11"/>
    </row>
    <row r="28" ht="1.5" customHeight="1"/>
    <row r="29" ht="36.25" customHeight="1" spans="1:9">
      <c r="A29" s="1" t="s">
        <v>316</v>
      </c>
      <c r="B29" s="1" t="s">
        <v>316</v>
      </c>
      <c r="C29" s="1" t="s">
        <v>316</v>
      </c>
      <c r="D29" s="1" t="s">
        <v>316</v>
      </c>
      <c r="E29" s="1" t="s">
        <v>316</v>
      </c>
      <c r="F29" s="1" t="s">
        <v>316</v>
      </c>
      <c r="G29" s="1" t="s">
        <v>316</v>
      </c>
      <c r="H29" s="1" t="s">
        <v>316</v>
      </c>
      <c r="I29" s="1" t="s">
        <v>316</v>
      </c>
    </row>
    <row r="30" ht="18.1" customHeight="1" spans="1:9">
      <c r="A30" s="2" t="s">
        <v>110</v>
      </c>
      <c r="B30" s="2" t="s">
        <v>317</v>
      </c>
      <c r="C30" s="2" t="s">
        <v>111</v>
      </c>
      <c r="D30" s="2" t="s">
        <v>112</v>
      </c>
      <c r="E30" s="2" t="s">
        <v>318</v>
      </c>
      <c r="F30" s="2" t="s">
        <v>318</v>
      </c>
      <c r="G30" s="2" t="s">
        <v>114</v>
      </c>
      <c r="H30" s="2" t="s">
        <v>114</v>
      </c>
      <c r="I30" s="2" t="s">
        <v>115</v>
      </c>
    </row>
    <row r="31" ht="18.1" customHeight="1" spans="1:9">
      <c r="A31" s="2" t="s">
        <v>110</v>
      </c>
      <c r="B31" s="2" t="s">
        <v>317</v>
      </c>
      <c r="C31" s="2" t="s">
        <v>111</v>
      </c>
      <c r="D31" s="2" t="s">
        <v>112</v>
      </c>
      <c r="E31" s="2" t="s">
        <v>6</v>
      </c>
      <c r="F31" s="2" t="s">
        <v>319</v>
      </c>
      <c r="G31" s="2" t="s">
        <v>6</v>
      </c>
      <c r="H31" s="2" t="s">
        <v>319</v>
      </c>
      <c r="I31" s="2" t="s">
        <v>115</v>
      </c>
    </row>
    <row r="32" ht="18.1" customHeight="1" spans="1:9">
      <c r="A32" s="8" t="s">
        <v>17</v>
      </c>
      <c r="B32" s="3" t="s">
        <v>80</v>
      </c>
      <c r="C32" s="8" t="s">
        <v>327</v>
      </c>
      <c r="D32" s="9" t="s">
        <v>116</v>
      </c>
      <c r="E32" s="10"/>
      <c r="F32" s="10"/>
      <c r="G32" s="10">
        <f>D32*E32</f>
        <v>0</v>
      </c>
      <c r="H32" s="10">
        <f>D32*F32</f>
        <v>0</v>
      </c>
      <c r="I32" s="11"/>
    </row>
    <row r="33" ht="18.1" customHeight="1" spans="1:9">
      <c r="A33" s="8" t="s">
        <v>24</v>
      </c>
      <c r="B33" s="3" t="s">
        <v>81</v>
      </c>
      <c r="C33" s="8" t="s">
        <v>325</v>
      </c>
      <c r="D33" s="9" t="s">
        <v>120</v>
      </c>
      <c r="E33" s="10"/>
      <c r="F33" s="10"/>
      <c r="G33" s="10">
        <f>D33*E33</f>
        <v>0</v>
      </c>
      <c r="H33" s="10">
        <f>D33*F33</f>
        <v>0</v>
      </c>
      <c r="I33" s="11"/>
    </row>
    <row r="34" ht="18.1" customHeight="1" spans="1:9">
      <c r="A34" s="8" t="s">
        <v>26</v>
      </c>
      <c r="B34" s="3" t="s">
        <v>82</v>
      </c>
      <c r="C34" s="8" t="s">
        <v>337</v>
      </c>
      <c r="D34" s="9" t="s">
        <v>116</v>
      </c>
      <c r="E34" s="10"/>
      <c r="F34" s="10"/>
      <c r="G34" s="10">
        <f>D34*E34</f>
        <v>0</v>
      </c>
      <c r="H34" s="10">
        <f>D34*F34</f>
        <v>0</v>
      </c>
      <c r="I34" s="11"/>
    </row>
    <row r="35" ht="18.1" customHeight="1" spans="1:9">
      <c r="A35" s="8" t="s">
        <v>28</v>
      </c>
      <c r="B35" s="3" t="s">
        <v>83</v>
      </c>
      <c r="C35" s="8" t="s">
        <v>337</v>
      </c>
      <c r="D35" s="9" t="s">
        <v>116</v>
      </c>
      <c r="E35" s="10"/>
      <c r="F35" s="10"/>
      <c r="G35" s="10">
        <f>D35*E35</f>
        <v>0</v>
      </c>
      <c r="H35" s="10">
        <f>D35*F35</f>
        <v>0</v>
      </c>
      <c r="I35" s="11"/>
    </row>
    <row r="36" spans="1:9">
      <c r="E36" s="12"/>
      <c r="F36" s="12"/>
      <c r="G36" s="12"/>
      <c r="H36" s="12"/>
    </row>
  </sheetData>
  <mergeCells count="16">
    <mergeCell ref="A1:I1"/>
    <mergeCell ref="E2:F2"/>
    <mergeCell ref="G2:H2"/>
    <mergeCell ref="A29:I29"/>
    <mergeCell ref="E30:F30"/>
    <mergeCell ref="G30:H30"/>
    <mergeCell ref="A2:A3"/>
    <mergeCell ref="A30:A31"/>
    <mergeCell ref="B2:B3"/>
    <mergeCell ref="B30:B31"/>
    <mergeCell ref="C2:C3"/>
    <mergeCell ref="C30:C31"/>
    <mergeCell ref="D2:D3"/>
    <mergeCell ref="D30:D31"/>
    <mergeCell ref="I2:I3"/>
    <mergeCell ref="I30:I31"/>
  </mergeCells>
  <pageMargins left="0.59" right="0.2" top="0.32" bottom="0.47" header="0" footer="0"/>
  <pageSetup paperSize="9" firstPageNumber="0" orientation="landscape" useFirstPageNumber="1" errors="blank" horizontalDpi="300" verticalDpi="300"/>
  <headerFooter/>
  <rowBreaks count="1" manualBreakCount="1">
    <brk id="27" max="25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zoomScale="115" zoomScaleNormal="115" workbookViewId="0">
      <selection activeCell="H18" sqref="H18"/>
    </sheetView>
  </sheetViews>
  <sheetFormatPr defaultColWidth="8.77777777777778" defaultRowHeight="15"/>
  <cols>
    <col min="1" max="1" width="4.44444444444444" customWidth="1"/>
    <col min="2" max="2" width="37" customWidth="1"/>
    <col min="3" max="3" width="4" customWidth="1"/>
    <col min="4" max="4" width="6.66666666666667" customWidth="1"/>
    <col min="5" max="5" width="11.1111111111111" customWidth="1"/>
    <col min="6" max="6" width="9.77777777777778" customWidth="1"/>
    <col min="7" max="7" width="12" customWidth="1"/>
    <col min="8" max="8" width="11.1111111111111" customWidth="1"/>
    <col min="9" max="9" width="5.33333333333333" customWidth="1"/>
  </cols>
  <sheetData>
    <row r="1" ht="36.25" customHeight="1" spans="1:9">
      <c r="A1" s="1" t="s">
        <v>340</v>
      </c>
      <c r="B1" s="1" t="s">
        <v>340</v>
      </c>
      <c r="C1" s="1" t="s">
        <v>340</v>
      </c>
      <c r="D1" s="1" t="s">
        <v>340</v>
      </c>
      <c r="E1" s="1" t="s">
        <v>340</v>
      </c>
      <c r="F1" s="1" t="s">
        <v>340</v>
      </c>
      <c r="G1" s="1" t="s">
        <v>340</v>
      </c>
      <c r="H1" s="1" t="s">
        <v>340</v>
      </c>
      <c r="I1" s="1" t="s">
        <v>340</v>
      </c>
    </row>
    <row r="2" ht="18.1" customHeight="1" spans="1:9">
      <c r="A2" s="2" t="s">
        <v>110</v>
      </c>
      <c r="B2" s="2" t="s">
        <v>317</v>
      </c>
      <c r="C2" s="2" t="s">
        <v>111</v>
      </c>
      <c r="D2" s="2" t="s">
        <v>112</v>
      </c>
      <c r="E2" s="2" t="s">
        <v>318</v>
      </c>
      <c r="F2" s="2" t="s">
        <v>318</v>
      </c>
      <c r="G2" s="2" t="s">
        <v>114</v>
      </c>
      <c r="H2" s="2" t="s">
        <v>114</v>
      </c>
      <c r="I2" s="2" t="s">
        <v>115</v>
      </c>
    </row>
    <row r="3" ht="18.1" customHeight="1" spans="1:9">
      <c r="A3" s="2" t="s">
        <v>110</v>
      </c>
      <c r="B3" s="2" t="s">
        <v>317</v>
      </c>
      <c r="C3" s="2" t="s">
        <v>111</v>
      </c>
      <c r="D3" s="2" t="s">
        <v>112</v>
      </c>
      <c r="E3" s="2" t="s">
        <v>6</v>
      </c>
      <c r="F3" s="2" t="s">
        <v>319</v>
      </c>
      <c r="G3" s="2" t="s">
        <v>6</v>
      </c>
      <c r="H3" s="2" t="s">
        <v>319</v>
      </c>
      <c r="I3" s="2" t="s">
        <v>115</v>
      </c>
    </row>
    <row r="4" ht="18.1" customHeight="1" spans="1:9">
      <c r="A4" s="8" t="s">
        <v>1</v>
      </c>
      <c r="B4" s="3" t="s">
        <v>84</v>
      </c>
      <c r="C4" s="8" t="s">
        <v>1</v>
      </c>
      <c r="D4" s="9" t="s">
        <v>1</v>
      </c>
      <c r="E4" s="10"/>
      <c r="F4" s="10"/>
      <c r="G4" s="10">
        <f>G5+G8+G21+G25+G39</f>
        <v>0</v>
      </c>
      <c r="H4" s="10">
        <f>H5+H8+H21+H25+H39</f>
        <v>0</v>
      </c>
      <c r="I4" s="11"/>
    </row>
    <row r="5" ht="18.1" customHeight="1" spans="1:9">
      <c r="A5" s="8" t="s">
        <v>11</v>
      </c>
      <c r="B5" s="3" t="s">
        <v>85</v>
      </c>
      <c r="C5" s="8" t="s">
        <v>1</v>
      </c>
      <c r="D5" s="9" t="s">
        <v>1</v>
      </c>
      <c r="E5" s="10"/>
      <c r="F5" s="10"/>
      <c r="G5" s="10">
        <f>G6</f>
        <v>0</v>
      </c>
      <c r="H5" s="10">
        <f>H6</f>
        <v>0</v>
      </c>
      <c r="I5" s="11"/>
    </row>
    <row r="6" ht="18.1" customHeight="1" spans="1:9">
      <c r="A6" s="8" t="s">
        <v>13</v>
      </c>
      <c r="B6" s="3" t="s">
        <v>86</v>
      </c>
      <c r="C6" s="8" t="s">
        <v>1</v>
      </c>
      <c r="D6" s="9" t="s">
        <v>1</v>
      </c>
      <c r="E6" s="10"/>
      <c r="F6" s="10"/>
      <c r="G6" s="10">
        <f>G7</f>
        <v>0</v>
      </c>
      <c r="H6" s="10">
        <f>H7</f>
        <v>0</v>
      </c>
      <c r="I6" s="11"/>
    </row>
    <row r="7" ht="22.65" customHeight="1" spans="1:9">
      <c r="A7" s="8" t="s">
        <v>116</v>
      </c>
      <c r="B7" s="3" t="s">
        <v>341</v>
      </c>
      <c r="C7" s="8" t="s">
        <v>337</v>
      </c>
      <c r="D7" s="9" t="s">
        <v>116</v>
      </c>
      <c r="E7" s="10"/>
      <c r="F7" s="10"/>
      <c r="G7" s="10">
        <f>D7*E7</f>
        <v>0</v>
      </c>
      <c r="H7" s="10">
        <f>D7*F7</f>
        <v>0</v>
      </c>
      <c r="I7" s="11"/>
    </row>
    <row r="8" ht="18.1" customHeight="1" spans="1:9">
      <c r="A8" s="8" t="s">
        <v>19</v>
      </c>
      <c r="B8" s="3" t="s">
        <v>87</v>
      </c>
      <c r="C8" s="8" t="s">
        <v>1</v>
      </c>
      <c r="D8" s="9" t="s">
        <v>1</v>
      </c>
      <c r="E8" s="10"/>
      <c r="F8" s="10"/>
      <c r="G8" s="10">
        <f>G9+G12+G14+G16+G18</f>
        <v>0</v>
      </c>
      <c r="H8" s="10">
        <f>H9+H12+H14+H16+H18</f>
        <v>0</v>
      </c>
      <c r="I8" s="11"/>
    </row>
    <row r="9" ht="18.1" customHeight="1" spans="1:9">
      <c r="A9" s="8" t="s">
        <v>13</v>
      </c>
      <c r="B9" s="3" t="s">
        <v>88</v>
      </c>
      <c r="C9" s="8" t="s">
        <v>1</v>
      </c>
      <c r="D9" s="9" t="s">
        <v>1</v>
      </c>
      <c r="E9" s="10"/>
      <c r="F9" s="10"/>
      <c r="G9" s="10">
        <f>G10+G11</f>
        <v>0</v>
      </c>
      <c r="H9" s="10">
        <f>H10+H11</f>
        <v>0</v>
      </c>
      <c r="I9" s="11"/>
    </row>
    <row r="10" ht="22.65" customHeight="1" spans="1:9">
      <c r="A10" s="8" t="s">
        <v>116</v>
      </c>
      <c r="B10" s="3" t="s">
        <v>341</v>
      </c>
      <c r="C10" s="8" t="s">
        <v>337</v>
      </c>
      <c r="D10" s="9" t="s">
        <v>116</v>
      </c>
      <c r="E10" s="10"/>
      <c r="F10" s="10"/>
      <c r="G10" s="10">
        <f>D10*E10</f>
        <v>0</v>
      </c>
      <c r="H10" s="10">
        <f>D10*F10</f>
        <v>0</v>
      </c>
      <c r="I10" s="11"/>
    </row>
    <row r="11" ht="18.1" customHeight="1" spans="1:9">
      <c r="A11" s="8" t="s">
        <v>120</v>
      </c>
      <c r="B11" s="3" t="s">
        <v>342</v>
      </c>
      <c r="C11" s="8" t="s">
        <v>242</v>
      </c>
      <c r="D11" s="9" t="s">
        <v>116</v>
      </c>
      <c r="E11" s="10"/>
      <c r="F11" s="10"/>
      <c r="G11" s="10">
        <f>D11*E11</f>
        <v>0</v>
      </c>
      <c r="H11" s="10">
        <f>D11*F11</f>
        <v>0</v>
      </c>
      <c r="I11" s="11"/>
    </row>
    <row r="12" ht="18.1" customHeight="1" spans="1:9">
      <c r="A12" s="8" t="s">
        <v>15</v>
      </c>
      <c r="B12" s="3" t="s">
        <v>89</v>
      </c>
      <c r="C12" s="8" t="s">
        <v>1</v>
      </c>
      <c r="D12" s="9" t="s">
        <v>1</v>
      </c>
      <c r="E12" s="10"/>
      <c r="F12" s="10"/>
      <c r="G12" s="10">
        <f>G13</f>
        <v>0</v>
      </c>
      <c r="H12" s="10">
        <f>H13</f>
        <v>0</v>
      </c>
      <c r="I12" s="11"/>
    </row>
    <row r="13" ht="22.65" customHeight="1" spans="1:9">
      <c r="A13" s="8" t="s">
        <v>116</v>
      </c>
      <c r="B13" s="3" t="s">
        <v>341</v>
      </c>
      <c r="C13" s="8" t="s">
        <v>337</v>
      </c>
      <c r="D13" s="9" t="s">
        <v>116</v>
      </c>
      <c r="E13" s="10"/>
      <c r="F13" s="10"/>
      <c r="G13" s="10">
        <f>D13*E13</f>
        <v>0</v>
      </c>
      <c r="H13" s="10">
        <f>-D13*F13</f>
        <v>0</v>
      </c>
      <c r="I13" s="11"/>
    </row>
    <row r="14" ht="18.1" customHeight="1" spans="1:9">
      <c r="A14" s="8" t="s">
        <v>17</v>
      </c>
      <c r="B14" s="3" t="s">
        <v>90</v>
      </c>
      <c r="C14" s="8" t="s">
        <v>1</v>
      </c>
      <c r="D14" s="9" t="s">
        <v>1</v>
      </c>
      <c r="E14" s="10"/>
      <c r="F14" s="10"/>
      <c r="G14" s="10">
        <f>G15</f>
        <v>0</v>
      </c>
      <c r="H14" s="10">
        <f>H15</f>
        <v>0</v>
      </c>
      <c r="I14" s="11"/>
    </row>
    <row r="15" ht="22.65" customHeight="1" spans="1:9">
      <c r="A15" s="8" t="s">
        <v>116</v>
      </c>
      <c r="B15" s="3" t="s">
        <v>341</v>
      </c>
      <c r="C15" s="8" t="s">
        <v>337</v>
      </c>
      <c r="D15" s="9" t="s">
        <v>116</v>
      </c>
      <c r="E15" s="10"/>
      <c r="F15" s="10"/>
      <c r="G15" s="10">
        <f>D15*E15</f>
        <v>0</v>
      </c>
      <c r="H15" s="10">
        <f>D15*F15</f>
        <v>0</v>
      </c>
      <c r="I15" s="11"/>
    </row>
    <row r="16" ht="18.1" customHeight="1" spans="1:9">
      <c r="A16" s="8" t="s">
        <v>24</v>
      </c>
      <c r="B16" s="3" t="s">
        <v>91</v>
      </c>
      <c r="C16" s="8" t="s">
        <v>1</v>
      </c>
      <c r="D16" s="9" t="s">
        <v>1</v>
      </c>
      <c r="E16" s="10"/>
      <c r="F16" s="10"/>
      <c r="G16" s="10">
        <f>G17</f>
        <v>0</v>
      </c>
      <c r="H16" s="10">
        <f>H17</f>
        <v>0</v>
      </c>
      <c r="I16" s="11"/>
    </row>
    <row r="17" ht="22.65" customHeight="1" spans="1:9">
      <c r="A17" s="8" t="s">
        <v>116</v>
      </c>
      <c r="B17" s="3" t="s">
        <v>341</v>
      </c>
      <c r="C17" s="8" t="s">
        <v>337</v>
      </c>
      <c r="D17" s="9" t="s">
        <v>116</v>
      </c>
      <c r="E17" s="10"/>
      <c r="F17" s="10"/>
      <c r="G17" s="10">
        <f>D17*E17</f>
        <v>0</v>
      </c>
      <c r="H17" s="10">
        <f>D17*F17</f>
        <v>0</v>
      </c>
      <c r="I17" s="11"/>
    </row>
    <row r="18" ht="18.1" customHeight="1" spans="1:9">
      <c r="A18" s="8" t="s">
        <v>26</v>
      </c>
      <c r="B18" s="3" t="s">
        <v>92</v>
      </c>
      <c r="C18" s="8" t="s">
        <v>1</v>
      </c>
      <c r="D18" s="9" t="s">
        <v>1</v>
      </c>
      <c r="E18" s="10"/>
      <c r="F18" s="10"/>
      <c r="G18" s="10">
        <f>G19+G20</f>
        <v>0</v>
      </c>
      <c r="H18" s="10">
        <f>H19+H20</f>
        <v>0</v>
      </c>
      <c r="I18" s="11"/>
    </row>
    <row r="19" ht="22.65" customHeight="1" spans="1:9">
      <c r="A19" s="8" t="s">
        <v>116</v>
      </c>
      <c r="B19" s="3" t="s">
        <v>341</v>
      </c>
      <c r="C19" s="8" t="s">
        <v>337</v>
      </c>
      <c r="D19" s="9" t="s">
        <v>116</v>
      </c>
      <c r="E19" s="10"/>
      <c r="F19" s="10"/>
      <c r="G19" s="10">
        <f>D19*E19</f>
        <v>0</v>
      </c>
      <c r="H19" s="10">
        <f>D19*F19</f>
        <v>0</v>
      </c>
      <c r="I19" s="11"/>
    </row>
    <row r="20" ht="18.1" customHeight="1" spans="1:9">
      <c r="A20" s="8" t="s">
        <v>120</v>
      </c>
      <c r="B20" s="3" t="s">
        <v>342</v>
      </c>
      <c r="C20" s="8" t="s">
        <v>242</v>
      </c>
      <c r="D20" s="9" t="s">
        <v>116</v>
      </c>
      <c r="E20" s="10"/>
      <c r="F20" s="10"/>
      <c r="G20" s="10">
        <f>D20*E20</f>
        <v>0</v>
      </c>
      <c r="H20" s="10">
        <f>D20*F20</f>
        <v>0</v>
      </c>
      <c r="I20" s="11"/>
    </row>
    <row r="21" ht="18.1" customHeight="1" spans="1:9">
      <c r="A21" s="8" t="s">
        <v>36</v>
      </c>
      <c r="B21" s="3" t="s">
        <v>93</v>
      </c>
      <c r="C21" s="8" t="s">
        <v>1</v>
      </c>
      <c r="D21" s="9" t="s">
        <v>1</v>
      </c>
      <c r="E21" s="10"/>
      <c r="F21" s="10"/>
      <c r="G21" s="10">
        <f>G22</f>
        <v>0</v>
      </c>
      <c r="H21" s="10">
        <f>H22</f>
        <v>0</v>
      </c>
      <c r="I21" s="11"/>
    </row>
    <row r="22" ht="18.1" customHeight="1" spans="1:9">
      <c r="A22" s="8" t="s">
        <v>13</v>
      </c>
      <c r="B22" s="3" t="s">
        <v>94</v>
      </c>
      <c r="C22" s="8" t="s">
        <v>1</v>
      </c>
      <c r="D22" s="9" t="s">
        <v>1</v>
      </c>
      <c r="E22" s="10"/>
      <c r="F22" s="10"/>
      <c r="G22" s="10">
        <f>G23+G24</f>
        <v>0</v>
      </c>
      <c r="H22" s="10">
        <f>H23+H24</f>
        <v>0</v>
      </c>
      <c r="I22" s="11"/>
    </row>
    <row r="23" ht="22.65" customHeight="1" spans="1:9">
      <c r="A23" s="8" t="s">
        <v>116</v>
      </c>
      <c r="B23" s="3" t="s">
        <v>341</v>
      </c>
      <c r="C23" s="8" t="s">
        <v>337</v>
      </c>
      <c r="D23" s="9" t="s">
        <v>116</v>
      </c>
      <c r="E23" s="10"/>
      <c r="F23" s="10"/>
      <c r="G23" s="10">
        <f>D23*E23</f>
        <v>0</v>
      </c>
      <c r="H23" s="10">
        <f>D23*F23</f>
        <v>0</v>
      </c>
      <c r="I23" s="11"/>
    </row>
    <row r="24" ht="18.1" customHeight="1" spans="1:9">
      <c r="A24" s="8" t="s">
        <v>120</v>
      </c>
      <c r="B24" s="3" t="s">
        <v>342</v>
      </c>
      <c r="C24" s="8" t="s">
        <v>242</v>
      </c>
      <c r="D24" s="9" t="s">
        <v>116</v>
      </c>
      <c r="E24" s="10"/>
      <c r="F24" s="10"/>
      <c r="G24" s="10">
        <f>D24*E24</f>
        <v>0</v>
      </c>
      <c r="H24" s="10">
        <f>D24*F24</f>
        <v>0</v>
      </c>
      <c r="I24" s="11"/>
    </row>
    <row r="25" ht="18.1" customHeight="1" spans="1:9">
      <c r="A25" s="8" t="s">
        <v>39</v>
      </c>
      <c r="B25" s="3" t="s">
        <v>95</v>
      </c>
      <c r="C25" s="8" t="s">
        <v>1</v>
      </c>
      <c r="D25" s="9" t="s">
        <v>1</v>
      </c>
      <c r="E25" s="10"/>
      <c r="F25" s="10"/>
      <c r="G25" s="10">
        <f>G30+G32+G36</f>
        <v>0</v>
      </c>
      <c r="H25" s="10">
        <f>H30+H32+H36</f>
        <v>0</v>
      </c>
      <c r="I25" s="11"/>
    </row>
    <row r="26" ht="1.5" customHeight="1"/>
    <row r="27" ht="36.25" customHeight="1" spans="1:9">
      <c r="A27" s="1" t="s">
        <v>340</v>
      </c>
      <c r="B27" s="1" t="s">
        <v>340</v>
      </c>
      <c r="C27" s="1" t="s">
        <v>340</v>
      </c>
      <c r="D27" s="1" t="s">
        <v>340</v>
      </c>
      <c r="E27" s="1" t="s">
        <v>340</v>
      </c>
      <c r="F27" s="1" t="s">
        <v>340</v>
      </c>
      <c r="G27" s="1" t="s">
        <v>340</v>
      </c>
      <c r="H27" s="1" t="s">
        <v>340</v>
      </c>
      <c r="I27" s="1" t="s">
        <v>340</v>
      </c>
    </row>
    <row r="28" ht="18.1" customHeight="1" spans="1:9">
      <c r="A28" s="2" t="s">
        <v>110</v>
      </c>
      <c r="B28" s="2" t="s">
        <v>317</v>
      </c>
      <c r="C28" s="2" t="s">
        <v>111</v>
      </c>
      <c r="D28" s="2" t="s">
        <v>112</v>
      </c>
      <c r="E28" s="2" t="s">
        <v>318</v>
      </c>
      <c r="F28" s="2" t="s">
        <v>318</v>
      </c>
      <c r="G28" s="2" t="s">
        <v>114</v>
      </c>
      <c r="H28" s="2" t="s">
        <v>114</v>
      </c>
      <c r="I28" s="2" t="s">
        <v>115</v>
      </c>
    </row>
    <row r="29" ht="18.1" customHeight="1" spans="1:9">
      <c r="A29" s="2" t="s">
        <v>110</v>
      </c>
      <c r="B29" s="2" t="s">
        <v>317</v>
      </c>
      <c r="C29" s="2" t="s">
        <v>111</v>
      </c>
      <c r="D29" s="2" t="s">
        <v>112</v>
      </c>
      <c r="E29" s="2" t="s">
        <v>6</v>
      </c>
      <c r="F29" s="2" t="s">
        <v>319</v>
      </c>
      <c r="G29" s="2" t="s">
        <v>6</v>
      </c>
      <c r="H29" s="2" t="s">
        <v>319</v>
      </c>
      <c r="I29" s="2" t="s">
        <v>115</v>
      </c>
    </row>
    <row r="30" ht="18.1" customHeight="1" spans="1:9">
      <c r="A30" s="8" t="s">
        <v>13</v>
      </c>
      <c r="B30" s="3" t="s">
        <v>96</v>
      </c>
      <c r="C30" s="8" t="s">
        <v>1</v>
      </c>
      <c r="D30" s="9" t="s">
        <v>1</v>
      </c>
      <c r="E30" s="10"/>
      <c r="F30" s="10"/>
      <c r="G30" s="10">
        <f>G31+G32</f>
        <v>0</v>
      </c>
      <c r="H30" s="10">
        <f>H31+H32</f>
        <v>0</v>
      </c>
      <c r="I30" s="11"/>
    </row>
    <row r="31" ht="22.65" customHeight="1" spans="1:9">
      <c r="A31" s="8" t="s">
        <v>116</v>
      </c>
      <c r="B31" s="3" t="s">
        <v>341</v>
      </c>
      <c r="C31" s="8" t="s">
        <v>337</v>
      </c>
      <c r="D31" s="9" t="s">
        <v>116</v>
      </c>
      <c r="E31" s="10"/>
      <c r="F31" s="10"/>
      <c r="G31" s="10">
        <f>D31*E31</f>
        <v>0</v>
      </c>
      <c r="H31" s="10">
        <f>D31*F31</f>
        <v>0</v>
      </c>
      <c r="I31" s="11"/>
    </row>
    <row r="32" ht="18.1" customHeight="1" spans="1:9">
      <c r="A32" s="8" t="s">
        <v>120</v>
      </c>
      <c r="B32" s="3" t="s">
        <v>342</v>
      </c>
      <c r="C32" s="8" t="s">
        <v>242</v>
      </c>
      <c r="D32" s="9" t="s">
        <v>116</v>
      </c>
      <c r="E32" s="10"/>
      <c r="F32" s="10"/>
      <c r="G32" s="10">
        <f>D32*E32</f>
        <v>0</v>
      </c>
      <c r="H32" s="10">
        <f>D32*F32</f>
        <v>0</v>
      </c>
      <c r="I32" s="11"/>
    </row>
    <row r="33" ht="18.1" customHeight="1" spans="1:9">
      <c r="A33" s="8" t="s">
        <v>15</v>
      </c>
      <c r="B33" s="3" t="s">
        <v>97</v>
      </c>
      <c r="C33" s="8" t="s">
        <v>1</v>
      </c>
      <c r="D33" s="9" t="s">
        <v>1</v>
      </c>
      <c r="E33" s="10"/>
      <c r="F33" s="10"/>
      <c r="G33" s="10">
        <f>G34+G35</f>
        <v>0</v>
      </c>
      <c r="H33" s="10">
        <f>H34+H35</f>
        <v>0</v>
      </c>
      <c r="I33" s="11"/>
    </row>
    <row r="34" ht="22.65" customHeight="1" spans="1:9">
      <c r="A34" s="8" t="s">
        <v>116</v>
      </c>
      <c r="B34" s="3" t="s">
        <v>341</v>
      </c>
      <c r="C34" s="8" t="s">
        <v>337</v>
      </c>
      <c r="D34" s="9" t="s">
        <v>116</v>
      </c>
      <c r="E34" s="10"/>
      <c r="F34" s="10"/>
      <c r="G34" s="10">
        <f>D34*E34</f>
        <v>0</v>
      </c>
      <c r="H34" s="10">
        <f>D34*F34</f>
        <v>0</v>
      </c>
      <c r="I34" s="11"/>
    </row>
    <row r="35" ht="18.1" customHeight="1" spans="1:9">
      <c r="A35" s="8" t="s">
        <v>120</v>
      </c>
      <c r="B35" s="3" t="s">
        <v>342</v>
      </c>
      <c r="C35" s="8" t="s">
        <v>242</v>
      </c>
      <c r="D35" s="9" t="s">
        <v>116</v>
      </c>
      <c r="E35" s="10"/>
      <c r="F35" s="10"/>
      <c r="G35" s="10">
        <f>D35*E35</f>
        <v>0</v>
      </c>
      <c r="H35" s="10">
        <f>D35*F35</f>
        <v>0</v>
      </c>
      <c r="I35" s="11"/>
    </row>
    <row r="36" ht="18.1" customHeight="1" spans="1:9">
      <c r="A36" s="8" t="s">
        <v>17</v>
      </c>
      <c r="B36" s="3" t="s">
        <v>98</v>
      </c>
      <c r="C36" s="8" t="s">
        <v>1</v>
      </c>
      <c r="D36" s="9" t="s">
        <v>1</v>
      </c>
      <c r="E36" s="10"/>
      <c r="F36" s="10"/>
      <c r="G36" s="10">
        <f>G37+G38</f>
        <v>0</v>
      </c>
      <c r="H36" s="10">
        <f>H37+H38</f>
        <v>0</v>
      </c>
      <c r="I36" s="11"/>
    </row>
    <row r="37" ht="22.65" customHeight="1" spans="1:9">
      <c r="A37" s="8" t="s">
        <v>116</v>
      </c>
      <c r="B37" s="3" t="s">
        <v>341</v>
      </c>
      <c r="C37" s="8" t="s">
        <v>337</v>
      </c>
      <c r="D37" s="9" t="s">
        <v>116</v>
      </c>
      <c r="E37" s="10"/>
      <c r="F37" s="10"/>
      <c r="G37" s="10">
        <f>D37*E37</f>
        <v>0</v>
      </c>
      <c r="H37" s="10">
        <f>D37*F37</f>
        <v>0</v>
      </c>
      <c r="I37" s="11"/>
    </row>
    <row r="38" ht="18.1" customHeight="1" spans="1:9">
      <c r="A38" s="8" t="s">
        <v>120</v>
      </c>
      <c r="B38" s="3" t="s">
        <v>342</v>
      </c>
      <c r="C38" s="8" t="s">
        <v>242</v>
      </c>
      <c r="D38" s="9" t="s">
        <v>116</v>
      </c>
      <c r="E38" s="10"/>
      <c r="F38" s="10"/>
      <c r="G38" s="10">
        <f>D38*E38</f>
        <v>0</v>
      </c>
      <c r="H38" s="10">
        <f>D38*F38</f>
        <v>0</v>
      </c>
      <c r="I38" s="11"/>
    </row>
    <row r="39" ht="18.1" customHeight="1" spans="1:9">
      <c r="A39" s="8" t="s">
        <v>44</v>
      </c>
      <c r="B39" s="3" t="s">
        <v>99</v>
      </c>
      <c r="C39" s="8" t="s">
        <v>1</v>
      </c>
      <c r="D39" s="9" t="s">
        <v>1</v>
      </c>
      <c r="E39" s="10"/>
      <c r="F39" s="10"/>
      <c r="G39" s="10">
        <f>G40</f>
        <v>0</v>
      </c>
      <c r="H39" s="10">
        <f>H40</f>
        <v>0</v>
      </c>
      <c r="I39" s="11"/>
    </row>
    <row r="40" ht="18.1" customHeight="1" spans="1:9">
      <c r="A40" s="8" t="s">
        <v>13</v>
      </c>
      <c r="B40" s="3" t="s">
        <v>100</v>
      </c>
      <c r="C40" s="8" t="s">
        <v>1</v>
      </c>
      <c r="D40" s="9" t="s">
        <v>1</v>
      </c>
      <c r="E40" s="10"/>
      <c r="F40" s="10"/>
      <c r="G40" s="10">
        <f>G41+G42</f>
        <v>0</v>
      </c>
      <c r="H40" s="10">
        <f>H41+H42</f>
        <v>0</v>
      </c>
      <c r="I40" s="11"/>
    </row>
    <row r="41" ht="18.1" customHeight="1" spans="1:9">
      <c r="A41" s="8" t="s">
        <v>116</v>
      </c>
      <c r="B41" s="3" t="s">
        <v>343</v>
      </c>
      <c r="C41" s="8" t="s">
        <v>337</v>
      </c>
      <c r="D41" s="9" t="s">
        <v>116</v>
      </c>
      <c r="E41" s="10"/>
      <c r="F41" s="10"/>
      <c r="G41" s="10">
        <f>D41*E41</f>
        <v>0</v>
      </c>
      <c r="H41" s="10">
        <f>D41*F41</f>
        <v>0</v>
      </c>
      <c r="I41" s="11"/>
    </row>
    <row r="42" ht="18.1" customHeight="1" spans="1:9">
      <c r="A42" s="8" t="s">
        <v>120</v>
      </c>
      <c r="B42" s="3" t="s">
        <v>344</v>
      </c>
      <c r="C42" s="8" t="s">
        <v>242</v>
      </c>
      <c r="D42" s="9" t="s">
        <v>116</v>
      </c>
      <c r="E42" s="10"/>
      <c r="F42" s="10"/>
      <c r="G42" s="10">
        <f>D42*E42</f>
        <v>0</v>
      </c>
      <c r="H42" s="10">
        <f>D42*F42</f>
        <v>0</v>
      </c>
      <c r="I42" s="11"/>
    </row>
  </sheetData>
  <mergeCells count="16">
    <mergeCell ref="A1:I1"/>
    <mergeCell ref="E2:F2"/>
    <mergeCell ref="G2:H2"/>
    <mergeCell ref="A27:I27"/>
    <mergeCell ref="E28:F28"/>
    <mergeCell ref="G28:H28"/>
    <mergeCell ref="A2:A3"/>
    <mergeCell ref="A28:A29"/>
    <mergeCell ref="B2:B3"/>
    <mergeCell ref="B28:B29"/>
    <mergeCell ref="C2:C3"/>
    <mergeCell ref="C28:C29"/>
    <mergeCell ref="D2:D3"/>
    <mergeCell ref="D28:D29"/>
    <mergeCell ref="I2:I3"/>
    <mergeCell ref="I28:I29"/>
  </mergeCells>
  <pageMargins left="0.59" right="0.2" top="0.32" bottom="0.47" header="0" footer="0"/>
  <pageSetup paperSize="9" firstPageNumber="0" orientation="landscape" useFirstPageNumber="1" errors="blank" horizontalDpi="300" verticalDpi="300"/>
  <headerFooter/>
  <rowBreaks count="1" manualBreakCount="1">
    <brk id="25" max="25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zoomScale="115" zoomScaleNormal="115" workbookViewId="0">
      <selection activeCell="F5" sqref="F5"/>
    </sheetView>
  </sheetViews>
  <sheetFormatPr defaultColWidth="8.77777777777778" defaultRowHeight="15" outlineLevelCol="6"/>
  <cols>
    <col min="1" max="1" width="4.88888888888889" customWidth="1"/>
    <col min="2" max="2" width="28.8888888888889" customWidth="1"/>
    <col min="3" max="3" width="4" customWidth="1"/>
    <col min="4" max="4" width="7.11111111111111" customWidth="1"/>
    <col min="5" max="5" width="7.55555555555556" customWidth="1"/>
    <col min="6" max="6" width="8.44444444444444" customWidth="1"/>
    <col min="7" max="7" width="5.33333333333333" customWidth="1"/>
  </cols>
  <sheetData>
    <row r="1" ht="36.25" customHeight="1" spans="1:7">
      <c r="A1" s="1" t="s">
        <v>345</v>
      </c>
      <c r="B1" s="1" t="s">
        <v>345</v>
      </c>
      <c r="C1" s="1" t="s">
        <v>345</v>
      </c>
      <c r="D1" s="1" t="s">
        <v>345</v>
      </c>
      <c r="E1" s="1" t="s">
        <v>345</v>
      </c>
      <c r="F1" s="1" t="s">
        <v>345</v>
      </c>
      <c r="G1" s="1" t="s">
        <v>345</v>
      </c>
    </row>
    <row r="2" ht="21.15" customHeight="1" spans="1:7">
      <c r="A2" s="2" t="s">
        <v>110</v>
      </c>
      <c r="B2" s="2" t="s">
        <v>4</v>
      </c>
      <c r="C2" s="2" t="s">
        <v>111</v>
      </c>
      <c r="D2" s="2" t="s">
        <v>112</v>
      </c>
      <c r="E2" s="2" t="s">
        <v>113</v>
      </c>
      <c r="F2" s="2" t="s">
        <v>114</v>
      </c>
      <c r="G2" s="2" t="s">
        <v>115</v>
      </c>
    </row>
    <row r="3" ht="18.1" customHeight="1" spans="1:7">
      <c r="A3" s="2" t="s">
        <v>1</v>
      </c>
      <c r="B3" s="3" t="s">
        <v>102</v>
      </c>
      <c r="C3" s="2" t="s">
        <v>1</v>
      </c>
      <c r="D3" s="4"/>
      <c r="E3" s="4"/>
      <c r="F3" s="5">
        <f>F4+F6</f>
        <v>0</v>
      </c>
      <c r="G3" s="2" t="s">
        <v>1</v>
      </c>
    </row>
    <row r="4" ht="18.1" customHeight="1" spans="1:7">
      <c r="A4" s="2" t="s">
        <v>11</v>
      </c>
      <c r="B4" s="3" t="s">
        <v>103</v>
      </c>
      <c r="C4" s="2" t="s">
        <v>1</v>
      </c>
      <c r="D4" s="4"/>
      <c r="E4" s="4"/>
      <c r="F4" s="5">
        <f>F5</f>
        <v>0</v>
      </c>
      <c r="G4" s="2" t="s">
        <v>1</v>
      </c>
    </row>
    <row r="5" ht="18.1" customHeight="1" spans="1:7">
      <c r="A5" s="2" t="s">
        <v>116</v>
      </c>
      <c r="B5" s="3" t="s">
        <v>346</v>
      </c>
      <c r="C5" s="2" t="s">
        <v>347</v>
      </c>
      <c r="D5" s="4"/>
      <c r="E5" s="4"/>
      <c r="F5" s="5"/>
      <c r="G5" s="2" t="s">
        <v>1</v>
      </c>
    </row>
    <row r="6" ht="18.1" customHeight="1" spans="1:7">
      <c r="A6" s="2" t="s">
        <v>19</v>
      </c>
      <c r="B6" s="3" t="s">
        <v>104</v>
      </c>
      <c r="C6" s="2" t="s">
        <v>1</v>
      </c>
      <c r="D6" s="4"/>
      <c r="E6" s="4"/>
      <c r="F6" s="5">
        <f>F7</f>
        <v>0</v>
      </c>
      <c r="G6" s="2" t="s">
        <v>1</v>
      </c>
    </row>
    <row r="7" ht="18.1" customHeight="1" spans="1:7">
      <c r="A7" s="2" t="s">
        <v>116</v>
      </c>
      <c r="B7" s="3" t="s">
        <v>348</v>
      </c>
      <c r="C7" s="2" t="s">
        <v>349</v>
      </c>
      <c r="D7" s="4">
        <v>0.15</v>
      </c>
      <c r="E7" s="4"/>
      <c r="F7" s="5">
        <f>D7*E7</f>
        <v>0</v>
      </c>
      <c r="G7" s="2" t="s">
        <v>1</v>
      </c>
    </row>
    <row r="8" ht="18.1" customHeight="1" spans="1:7">
      <c r="A8" s="2" t="s">
        <v>1</v>
      </c>
      <c r="B8" s="3" t="s">
        <v>1</v>
      </c>
      <c r="C8" s="2" t="s">
        <v>1</v>
      </c>
      <c r="D8" s="6" t="s">
        <v>1</v>
      </c>
      <c r="E8" s="6" t="s">
        <v>1</v>
      </c>
      <c r="F8" s="7"/>
      <c r="G8" s="2" t="s">
        <v>1</v>
      </c>
    </row>
    <row r="9" ht="18.1" customHeight="1" spans="1:7">
      <c r="A9" s="2" t="s">
        <v>1</v>
      </c>
      <c r="B9" s="3" t="s">
        <v>1</v>
      </c>
      <c r="C9" s="2" t="s">
        <v>1</v>
      </c>
      <c r="D9" s="6" t="s">
        <v>1</v>
      </c>
      <c r="E9" s="6" t="s">
        <v>1</v>
      </c>
      <c r="F9" s="7"/>
      <c r="G9" s="2" t="s">
        <v>1</v>
      </c>
    </row>
    <row r="10" ht="18.1" customHeight="1" spans="1:7">
      <c r="A10" s="2" t="s">
        <v>1</v>
      </c>
      <c r="B10" s="3" t="s">
        <v>1</v>
      </c>
      <c r="C10" s="2" t="s">
        <v>1</v>
      </c>
      <c r="D10" s="6" t="s">
        <v>1</v>
      </c>
      <c r="E10" s="6" t="s">
        <v>1</v>
      </c>
      <c r="F10" s="7"/>
      <c r="G10" s="2" t="s">
        <v>1</v>
      </c>
    </row>
    <row r="11" ht="18.1" customHeight="1" spans="1:7">
      <c r="A11" s="2" t="s">
        <v>1</v>
      </c>
      <c r="B11" s="3" t="s">
        <v>1</v>
      </c>
      <c r="C11" s="2" t="s">
        <v>1</v>
      </c>
      <c r="D11" s="6" t="s">
        <v>1</v>
      </c>
      <c r="E11" s="6" t="s">
        <v>1</v>
      </c>
      <c r="F11" s="7"/>
      <c r="G11" s="2" t="s">
        <v>1</v>
      </c>
    </row>
    <row r="12" ht="18.1" customHeight="1" spans="1:7">
      <c r="A12" s="2" t="s">
        <v>1</v>
      </c>
      <c r="B12" s="3" t="s">
        <v>1</v>
      </c>
      <c r="C12" s="2" t="s">
        <v>1</v>
      </c>
      <c r="D12" s="6" t="s">
        <v>1</v>
      </c>
      <c r="E12" s="6" t="s">
        <v>1</v>
      </c>
      <c r="F12" s="7"/>
      <c r="G12" s="2" t="s">
        <v>1</v>
      </c>
    </row>
  </sheetData>
  <mergeCells count="1">
    <mergeCell ref="A1:G1"/>
  </mergeCells>
  <pageMargins left="0.59" right="0.32" top="0.39" bottom="0.47" header="0" footer="0"/>
  <pageSetup paperSize="9" firstPageNumber="0" orientation="portrait" useFirstPageNumber="1" errors="blank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总预算表</vt:lpstr>
      <vt:lpstr>建筑工程预算表</vt:lpstr>
      <vt:lpstr>机电设备及安装工程预算表</vt:lpstr>
      <vt:lpstr>金属结构设备及安装工程预算表</vt:lpstr>
      <vt:lpstr>施工临时工程预算表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簦</cp:lastModifiedBy>
  <cp:revision>2</cp:revision>
  <dcterms:created xsi:type="dcterms:W3CDTF">2026-08-10T08:49:00Z</dcterms:created>
  <dcterms:modified xsi:type="dcterms:W3CDTF">2026-09-01T03:18:49Z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A7DA4052051D40E3871505D473B50390_13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